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40"/>
  </bookViews>
  <sheets>
    <sheet name="明细表" sheetId="28" r:id="rId1"/>
  </sheets>
  <definedNames>
    <definedName name="_xlnm._FilterDatabase" localSheetId="0" hidden="1">明细表!$A$1:$AA$36</definedName>
    <definedName name="_xlnm.Print_Titles" localSheetId="0">明细表!$3:$5</definedName>
  </definedNames>
  <calcPr calcId="144525"/>
</workbook>
</file>

<file path=xl/sharedStrings.xml><?xml version="1.0" encoding="utf-8"?>
<sst xmlns="http://schemas.openxmlformats.org/spreadsheetml/2006/main" count="336" uniqueCount="191">
  <si>
    <t>西藏自治区那曲市申扎县2023年脱贫县财政涉农统筹整合资金实施方案明细表（第一批）</t>
  </si>
  <si>
    <t>填报单位：西藏自治区那曲市申扎县乡村振兴局</t>
  </si>
  <si>
    <t>金额单位：万元</t>
  </si>
  <si>
    <t>序号</t>
  </si>
  <si>
    <t>县（区)、乡（镇）名称</t>
  </si>
  <si>
    <t>项目名称</t>
  </si>
  <si>
    <t>建设地点（所在乡村名）</t>
  </si>
  <si>
    <t>项目建设内容</t>
  </si>
  <si>
    <t>项目性质      （新建或续建）</t>
  </si>
  <si>
    <t>项目主管部门</t>
  </si>
  <si>
    <t>项目责任人及联系电话</t>
  </si>
  <si>
    <t xml:space="preserve">项目          开工时间     </t>
  </si>
  <si>
    <t xml:space="preserve">预计竣工时间    </t>
  </si>
  <si>
    <t>财政涉农整合资金来源及金额</t>
  </si>
  <si>
    <t>投资计划(万元)</t>
  </si>
  <si>
    <t>项目预计年均实现收益                           （万元）</t>
  </si>
  <si>
    <t>项目受益群众户                        (户)</t>
  </si>
  <si>
    <t>项目受益群众人数                       (人)</t>
  </si>
  <si>
    <t>其中</t>
  </si>
  <si>
    <t>备注（是否存在缺口、经营主体、是否系统库中数据）</t>
  </si>
  <si>
    <t>资金来源名称</t>
  </si>
  <si>
    <t>金额(万元)</t>
  </si>
  <si>
    <t>总投资</t>
  </si>
  <si>
    <t>中央财政涉农              整合资金</t>
  </si>
  <si>
    <t>自治区财政  涉农整合资金</t>
  </si>
  <si>
    <t>地（市）财政  涉农整合资金</t>
  </si>
  <si>
    <t>县（区）财政  涉农整合资金</t>
  </si>
  <si>
    <t>援藏                     资金</t>
  </si>
  <si>
    <t>银行                             贷款</t>
  </si>
  <si>
    <t>项目单位自筹</t>
  </si>
  <si>
    <t>其他                  资金</t>
  </si>
  <si>
    <t>受益脱贫户数（含监测对象）</t>
  </si>
  <si>
    <t>受益脱贫人数（含监测对象）</t>
  </si>
  <si>
    <t>行次</t>
  </si>
  <si>
    <t>那曲市</t>
  </si>
  <si>
    <t>申扎县（区）</t>
  </si>
  <si>
    <t>(一)生产发展类（含产业基础设施配套类）</t>
  </si>
  <si>
    <t>申扎县</t>
  </si>
  <si>
    <t>村级合作组织提升项目</t>
  </si>
  <si>
    <t>申扎镇4村</t>
  </si>
  <si>
    <t>根据合作社发展需求及畜群结构调整实际，采购3岁种羊350只，3岁基础适龄母羊3119只。</t>
  </si>
  <si>
    <t>新建</t>
  </si>
  <si>
    <t>申扎县农业农村局</t>
  </si>
  <si>
    <t>曲央13658966497</t>
  </si>
  <si>
    <t>中央财政衔接资金（巩固拓展脱贫攻坚成果和乡村振兴任务资金）342万元、自治区财政衔接资金（巩固拓展脱贫攻坚成果和乡村振兴任务资金）38万元</t>
  </si>
  <si>
    <t>否、申扎镇4村合作社、是项目库中数据</t>
  </si>
  <si>
    <t>申扎镇5村</t>
  </si>
  <si>
    <t>根据合作社发展需求及畜群结构调整实际，采购3岁种羊370只，3岁基础适龄母羊3233只。</t>
  </si>
  <si>
    <t>中央财政衔接资金（巩固拓展脱贫攻坚成果和乡村振兴任务资金）355万元、自治区财政衔接资金（巩固拓展脱贫攻坚成果和乡村振兴任务资金）39万元</t>
  </si>
  <si>
    <t>否、申扎镇5村合作社、是项目库中数据</t>
  </si>
  <si>
    <t>下过乡1村</t>
  </si>
  <si>
    <t>根据合作社发展需求及畜群结构调整实际，采购3岁种羊330只，3岁基础适龄母羊3242只。</t>
  </si>
  <si>
    <t>中央财政衔接资金（巩固拓展脱贫攻坚成果和乡村振兴任务资金）351万元、自治区财政衔接资金（巩固拓展脱贫攻坚成果和乡村振兴任务资金）39万元</t>
  </si>
  <si>
    <t>否、下过乡1村合作社、是项目库中数据</t>
  </si>
  <si>
    <t>下过乡2村</t>
  </si>
  <si>
    <t>否、下过乡2村合作社、是项目库中数据</t>
  </si>
  <si>
    <t>马跃乡1村</t>
  </si>
  <si>
    <t>根据合作社发展需求及畜群结构调整实际，采购3岁种羊320只，3岁基础适龄母羊3057只。</t>
  </si>
  <si>
    <t>中央财政衔接资金（巩固拓展脱贫攻坚成果和乡村振兴任务资金）332.1万元、自治区财政衔接资金（巩固拓展脱贫攻坚成果和乡村振兴任务资金）36.9万元</t>
  </si>
  <si>
    <t>否、马跃乡1村合作社、是项目库中数据</t>
  </si>
  <si>
    <t>马跃乡2村</t>
  </si>
  <si>
    <t>根据合作社发展需求及畜群结构调整实际，采购3岁种羊300只，3岁基础适龄母羊2904只。</t>
  </si>
  <si>
    <t>中央财政衔接资金（巩固拓展脱贫攻坚成果和乡村振兴任务资金）315万元、自治区财政衔接资金（巩固拓展脱贫攻坚成果和乡村振兴任务资金）35万元</t>
  </si>
  <si>
    <t>否、马跃乡2村合作社、是项目库中数据</t>
  </si>
  <si>
    <t>马跃乡3村</t>
  </si>
  <si>
    <t>根据合作社发展需求及畜群结构调整实际，采购3岁种羊310只，3岁基础适龄母羊3033只。</t>
  </si>
  <si>
    <t>中央财政衔接资金（巩固拓展脱贫攻坚成果和乡村振兴任务资金）328.5万元、自治区财政衔接资金（巩固拓展脱贫攻坚成果和乡村振兴任务资金）36.5万元</t>
  </si>
  <si>
    <t>否、马跃乡3村合作社、是项目库中数据</t>
  </si>
  <si>
    <t>马跃乡4村</t>
  </si>
  <si>
    <t>根据合作社发展需求及畜群结构调整实际，采购3岁种羊350只，3岁基础适龄母羊3166只。</t>
  </si>
  <si>
    <t>中央财政衔接资金（巩固拓展脱贫攻坚成果和乡村振兴任务资金）346.5万元、自治区财政衔接资金（巩固拓展脱贫攻坚成果和乡村振兴任务资金）38.5万元</t>
  </si>
  <si>
    <t>否、马跃乡4村合作社、是项目库中数据</t>
  </si>
  <si>
    <t>马跃乡6村</t>
  </si>
  <si>
    <t>否、马跃乡6村合作社、是项目库中数据</t>
  </si>
  <si>
    <t>卡乡4村</t>
  </si>
  <si>
    <t>根据合作社发展需求及畜群结构调整实际，采购3岁种羊300只，3岁基础适龄母羊2428只。</t>
  </si>
  <si>
    <t>中央财政衔接资金（巩固拓展脱贫攻坚成果和乡村振兴任务资金）270万元、自治区财政衔接资金（巩固拓展脱贫攻坚成果和乡村振兴任务资金）30万元</t>
  </si>
  <si>
    <t>否、卡乡4村合作社、是项目库中数据</t>
  </si>
  <si>
    <t>卡乡5村</t>
  </si>
  <si>
    <t>卡乡5村合作社、是项目库中数据</t>
  </si>
  <si>
    <t>买巴乡1村</t>
  </si>
  <si>
    <t>根据合作社发展需求及畜群结构调整实际，采购3岁种羊150只，3岁基础适龄母羊3214只。</t>
  </si>
  <si>
    <t>中央财政衔接资金（巩固拓展脱贫攻坚成果和乡村振兴任务资金）324万元、自治区财政衔接资金（巩固拓展脱贫攻坚成果和乡村振兴任务资金）36万元</t>
  </si>
  <si>
    <t>否、买巴乡1村合作社、是项目库中数据</t>
  </si>
  <si>
    <t>买巴乡3村</t>
  </si>
  <si>
    <t>否、买巴乡3村合作社、是项目库中数据</t>
  </si>
  <si>
    <t>塔尔玛乡7村</t>
  </si>
  <si>
    <t>否、塔尔玛乡7村合作社、是项目库中数据</t>
  </si>
  <si>
    <t>塔尔玛乡11村</t>
  </si>
  <si>
    <t>根据合作社发展需求及畜群结构调整实际，采购3岁种羊90只，3岁基础适龄母羊2347只。</t>
  </si>
  <si>
    <t>中央财政衔接资金（巩固拓展脱贫攻坚成果和乡村振兴任务资金）234万元、自治区财政衔接资金（巩固拓展脱贫攻坚成果和乡村振兴任务资金）26万元</t>
  </si>
  <si>
    <t>否、塔尔玛乡11村合作社、是项目库中数据</t>
  </si>
  <si>
    <t>雄梅镇1村</t>
  </si>
  <si>
    <t>根据合作社发展需求及畜群结构调整实际，采购3岁种羊90只，3岁基础适龄母羊2442只。</t>
  </si>
  <si>
    <t>中央财政衔接资金（巩固拓展脱贫攻坚成果和乡村振兴任务资金）243万元、自治区财政衔接资金（巩固拓展脱贫攻坚成果和乡村振兴任务资金）27万元</t>
  </si>
  <si>
    <t>否、雄梅镇1村合作社、是项目库中数据</t>
  </si>
  <si>
    <t>雄梅镇2村</t>
  </si>
  <si>
    <t>根据合作社发展需求及畜群结构调整实际，采购3岁种羊100只，3岁基础适龄母羊2619只。</t>
  </si>
  <si>
    <t>中央财政衔接资金（巩固拓展脱贫攻坚成果和乡村振兴任务资金）261万元、自治区财政衔接资金（巩固拓展脱贫攻坚成果和乡村振兴任务资金）29万元</t>
  </si>
  <si>
    <t>否、雄梅镇2村合作社、是项目库中数据</t>
  </si>
  <si>
    <t>组织部壮大村集体经济发展项目</t>
  </si>
  <si>
    <t xml:space="preserve">申扎镇那查村 </t>
  </si>
  <si>
    <t>购买一台装载机价值约42万元的用于促进村集体经济发展；开一家村集体商店投资约13万元，购买江陵货车一个价值约15万元主要用于进货；共计70万元。一、通过实施本村的绵羊育肥基地、超市等项目有望壮大村集体经济、增加就业岗位、实现村民集体增收致富。
二、实施该项目受益全村80户、270人。
三、在项目实施过程中充分调动群众的积极性，让群众参与项目过程中的各个环节；项目建成后，及时成立项目后续管护工作领导小组，对项目进行检查、调动；成立技术指导组，每月至少开展一次实地检查，进行业务指导、了解扶持项目发展情况、发现问题及时指导整改；强化监管，保证收益分配；强化日常扶持项目监管，密切关注项目的经营中出现的困难、问题，在合理范围内给予帮助协调解决，保证项目收益达到并超过预期。1、经济效益；一是村集体开一家商店不仅促进本村村集体经济的发展其次带动建档立卡户的就业率。二是购买装载机工地务工促进村级群众增加收入。
2、社会效益：该项目符合申扎县畜牧产业发展实际需求，也是积极发挥草地、牲畜资源优势，有利于开发特色优势，有利于经济快速发展。本村村集体经济基础好，合作社管理规范，多种经营增收渠道广，经济效益、社会效益非常明显，也是本村群众新的经济增收点。</t>
  </si>
  <si>
    <t>农业农村局</t>
  </si>
  <si>
    <t>曲珍18289164090</t>
  </si>
  <si>
    <t>中央巩固拓展脱贫攻坚成果和乡村振兴任务资金70万元</t>
  </si>
  <si>
    <t>(二)小型公益性基础设施类</t>
  </si>
  <si>
    <t>申扎县卡乡5村瓦洛放牧点道路项目</t>
  </si>
  <si>
    <t>卡乡5村瓦洛放牧点</t>
  </si>
  <si>
    <t>全长2.96公里，四级砂石路主要工程量包含挖填方、涵洞3道、路基路面，一座15米的钢架桥</t>
  </si>
  <si>
    <t>申扎县发改委</t>
  </si>
  <si>
    <t>徐旭典13973186807</t>
  </si>
  <si>
    <t>中央以工代赈任务资金334万元</t>
  </si>
  <si>
    <t>否、是项目库中数据</t>
  </si>
  <si>
    <t>卡乡曲松普村道路提升工程项目</t>
  </si>
  <si>
    <t>申扎县卡乡曲松普村</t>
  </si>
  <si>
    <t>路线总长15公里，路基宽度:4.5m，路面宽度:3.5m，15cm厚碎石土路面，本项目采用四级公路标准设计，设计速度：15 公里/小时。</t>
  </si>
  <si>
    <t>申扎县交通局</t>
  </si>
  <si>
    <t>拉巴曲珍13908967704</t>
  </si>
  <si>
    <t>中央巩固拓展脱贫攻坚成果和乡村振兴任务资金392万元、市级衔接资金88万元</t>
  </si>
  <si>
    <t>申扎县夏拉片区产业路下过乡扎热罗玛村至卡乡德朗村道路提升工程</t>
  </si>
  <si>
    <t>卡乡德朗村</t>
  </si>
  <si>
    <t xml:space="preserve">
（1）主线总长9.586公里，路基宽度4.5m，按四级公路设计，10cm厚砂石路面，无桥梁。
（2）支线路线全长 6.426公里，起点位于主线K2+793处，路基宽度4.5m，按四级公路设计，10cm厚砂石路面，支线设置ZB200型贝雷式钢架桥 1 座。支线保通桥：设 1 座 ZB200 型钢架桥，0.67（三排单层钢桁架）+4.2（机动车道）+0.67（三排单层钢桁架）=5.54m；桥梁中心桩号为K0+119，桥梁全长16.62m,，孔径为1-9.144m，上部构造采用ZB200型贝雷式钢架，下部构造桥台采用U型桥台，扩大基础。 </t>
  </si>
  <si>
    <t>中央巩固拓展脱贫攻坚成果和乡村振兴任务资金580万元、市级衔接资金145万元</t>
  </si>
  <si>
    <t>申扎县夏拉片区产业路卡乡上仓贡玛村道路提升工程</t>
  </si>
  <si>
    <t>卡乡上仓贡玛村</t>
  </si>
  <si>
    <t>路线总长16.015888公里，路基宽度4.5m，按四级公路设计，10cm厚砂石路面。（本项目含一处保通点，位于主线K14+576处右侧，全程约3Km,保通点起点处涉及一座保通钢架桥。）
保通桥一座：设1座ZB200型钢架桥，0.67（三排单层钢桁架）+4.2（机动车道）+0.67（三排单层钢桁架）=5.54m；桥梁中心桩号为K0+248.5，桥梁全长37.9m，孔径为 1-27.432m，上部构造采用 ZB200 型贝雷式钢架，下部构造桥台采用 U 型桥台，扩大基础。</t>
  </si>
  <si>
    <t>中央巩固拓展脱贫攻坚成果和乡村振兴任务资金815万元、市级衔接资金35万元</t>
  </si>
  <si>
    <t>缺口资金595万、是项目库中数据</t>
  </si>
  <si>
    <t>申扎县夏拉片区产业路下过乡扎热罗玛村道路提升工程</t>
  </si>
  <si>
    <t>下过乡扎热罗玛村</t>
  </si>
  <si>
    <t>路线总长15.110725公里，路基宽度4.5m，按四级公路设计，10cm厚砂石路面。本项目共设 3 座 ZB200 型钢架桥，其中 2 座中桥，1 座小桥。（本项目两处保通点（拟建项两处保通点位于那曲市申扎县境内，起点顺接主线K15处，保通点长度分别为约3公里及4公里）
1 号中桥：中心桩号为K3+918.8，桥梁全长29.804m，孔径为 1-21.336m；
2 号中桥：中心桩号为K5+642，桥梁全长29.804m，孔径为 1-21.336m；
小桥：中心桩号为 K10+469.5,桥梁全长 26.756m,孔径为 1-18.288m。
3 座桥梁上部构造均采用 ZB200 型贝雷式钢架，0.67（三排单层钢桁架）+4.2（机动车道）+0.67（三排单层钢桁架）=5.54m；下部构造桥台均采用 U 型桥台，扩大基础。</t>
  </si>
  <si>
    <t>中央巩固拓展脱贫攻坚成果和乡村振兴任务资金1025万元、市级衔接资金50万元</t>
  </si>
  <si>
    <t>缺口资金752.5万、是项目库中数据</t>
  </si>
  <si>
    <t>农村安全饮水提升工程</t>
  </si>
  <si>
    <t>申扎县8个乡镇</t>
  </si>
  <si>
    <t>申扎县8个乡镇农村安全饮水维修养护158口水井（建设内容：维修井房、保暖技术改造、配备供电系统、水泵等设备及配套设施。）</t>
  </si>
  <si>
    <t>申扎县水利局</t>
  </si>
  <si>
    <t>杨友华13989060912</t>
  </si>
  <si>
    <t>中央巩固拓展脱贫攻坚成果和乡村振兴任务资金345万元、市级衔接资金55万元</t>
  </si>
  <si>
    <t>缺口资金312万、是项目库中数据</t>
  </si>
  <si>
    <t>（三）宜居宜业和美村庄类</t>
  </si>
  <si>
    <t>下过乡那宗村示范村建设项目</t>
  </si>
  <si>
    <t>那宗3村</t>
  </si>
  <si>
    <t>原有住房提升改造47户，共4292.73平方米，防抗灾储备库788.8平方米，羊棚圈提质改造2144平方米，公共浴室218.86平方米，生态卫生厕所2座51.2平方米；道路工程15916.97平方米，排水沟3918.47米，撒草籽5165.71平方米和总体给排水、总体电器等工程。</t>
  </si>
  <si>
    <t>申扎县乡村振兴局、申扎县住建局、申扎县统战部</t>
  </si>
  <si>
    <t>索朗拉珍18108989670 杨友华13989060912 阿旺金巴13638963289</t>
  </si>
  <si>
    <t>中央巩固拓展脱贫攻坚成果和乡村振兴任务资金1459.21万元，中央少数民族发展任务资金550.79万元，自治区巩固拓展脱贫攻坚成果和乡村振兴任务资金1110万元、县级配套资金230万元</t>
  </si>
  <si>
    <t>马跃乡门唐村示范村建设项目</t>
  </si>
  <si>
    <t>门唐1村</t>
  </si>
  <si>
    <r>
      <rPr>
        <b/>
        <sz val="11"/>
        <rFont val="方正仿宋简体"/>
        <charset val="134"/>
      </rPr>
      <t>原有住房提升改造71户，共5559.90</t>
    </r>
    <r>
      <rPr>
        <b/>
        <sz val="11"/>
        <rFont val="宋体"/>
        <charset val="134"/>
      </rPr>
      <t>㎡</t>
    </r>
    <r>
      <rPr>
        <b/>
        <sz val="11"/>
        <rFont val="方正仿宋简体"/>
        <charset val="134"/>
      </rPr>
      <t>，公共服务配套建筑面积2575.39</t>
    </r>
    <r>
      <rPr>
        <b/>
        <sz val="11"/>
        <rFont val="宋体"/>
        <charset val="134"/>
      </rPr>
      <t>㎡</t>
    </r>
    <r>
      <rPr>
        <b/>
        <sz val="11"/>
        <rFont val="方正仿宋简体"/>
        <charset val="134"/>
      </rPr>
      <t>。蔬菜大棚维修。加压泵房建筑面积37.26</t>
    </r>
    <r>
      <rPr>
        <b/>
        <sz val="11"/>
        <rFont val="宋体"/>
        <charset val="134"/>
      </rPr>
      <t>㎡</t>
    </r>
    <r>
      <rPr>
        <b/>
        <sz val="11"/>
        <rFont val="方正仿宋简体"/>
        <charset val="134"/>
      </rPr>
      <t>，生态卫生厕所2座51.20</t>
    </r>
    <r>
      <rPr>
        <b/>
        <sz val="11"/>
        <rFont val="宋体"/>
        <charset val="134"/>
      </rPr>
      <t>㎡</t>
    </r>
    <r>
      <rPr>
        <b/>
        <sz val="11"/>
        <rFont val="方正仿宋简体"/>
        <charset val="134"/>
      </rPr>
      <t>，公共浴室建筑面积218.86</t>
    </r>
    <r>
      <rPr>
        <b/>
        <sz val="11"/>
        <rFont val="宋体"/>
        <charset val="134"/>
      </rPr>
      <t>㎡</t>
    </r>
    <r>
      <rPr>
        <b/>
        <sz val="11"/>
        <rFont val="方正仿宋简体"/>
        <charset val="134"/>
      </rPr>
      <t>，羊圈棚建筑面积536.00</t>
    </r>
    <r>
      <rPr>
        <b/>
        <sz val="11"/>
        <rFont val="宋体"/>
        <charset val="134"/>
      </rPr>
      <t>㎡</t>
    </r>
    <r>
      <rPr>
        <b/>
        <sz val="11"/>
        <rFont val="方正仿宋简体"/>
        <charset val="134"/>
      </rPr>
      <t>，牛圈棚建筑面积536.00</t>
    </r>
    <r>
      <rPr>
        <b/>
        <sz val="11"/>
        <rFont val="宋体"/>
        <charset val="134"/>
      </rPr>
      <t>㎡；</t>
    </r>
    <r>
      <rPr>
        <b/>
        <sz val="11"/>
        <rFont val="方正仿宋简体"/>
        <charset val="134"/>
      </rPr>
      <t>配套道路工程及道路边沟等附属设施。</t>
    </r>
  </si>
  <si>
    <t>中央巩固拓展脱贫攻坚成果和乡村振兴任务资金1613.68万元，自治区巩固拓展脱贫攻坚成果和乡村振兴任务资金424.6万元，自治区少数民族发展任务资金230.08万元。中央第二批巩固拓展脱贫攻坚成果和乡村振兴任务资金471.2308万元，中央第二批少数民族发展任务资金49.2万元，自治区第二批巩固拓展脱贫攻坚成果和乡村振兴任务资金67.1万元，市级衔接资金93.72万元</t>
  </si>
  <si>
    <t>缺口资金1031.64万元、是项目库中数据</t>
  </si>
  <si>
    <t>申扎县买巴乡东热村巩固提升项目</t>
  </si>
  <si>
    <t>买巴乡东热村</t>
  </si>
  <si>
    <t>一、项目建设内容：新建旱厕、新建圈舍、圈舍院子、物资储备库、水泵房、附属工程等的建设，并对相关设备进行购置。其中，新建旱厕129.44m2；新建圈舍362.40m2；圈舍院子3座；物资储备库297.99m2；水泵房140.40m2；附属工程包括砂石路403.05㎡、太阳能路灯工程80盏、道路提升整治8750.60㎡、室外电气工程1项、室外给排水工程1项、原有水泥地面拆除及外运6892.15㎡、硬化工程647.54㎡、砂石路改造（涵洞建设）20个、篮球场围栏92.80m、设备购置包括中区变频给水设备2套、生活水箱1套、消毒设备2套、在线监测管控平台1套、250kVA箱变1套、污水处理设备1套；原有民房改造（40户）3040㎡等附属工程。二、1.全力保障基本生活条件：到 2020 年基本完成现有危房改造任务，继续推进农村饮水安全工程，实施村内道路硬化工程。 
2.大力开展村庄环境整治：加快农村环境综合整治，推进农村清洁工程的基础上建设生产高效生态宜居、生活美好、人文和谐的美丽乡村。 
3.稳步推进宜居乡村建设：在综合环境得到整治的基础上，保护和修复自然景观和田园景观，尤其要注重以乡村自然人文景观，建立健全历史文化名村、传统村落和民居保护和监管机制。三、项目实施的必要性：1.该项目建设符合国家、地区政策的要求。
2.该项目的建设是巩固扶贫效果、促进乡村振兴的需要。
3.该项目的建设有利于实现社会长治久安和民族团结。四、项目的实施能够有力的改变当地区域的生活、生产条件，使其彻底摆脱贫困，充分体现了党和国家的乡村振兴政策，充分体现了社会主义制度的优越性。项目实施后，能有效地改善农牧民生活环境，帮助农牧民致富。项目的实施促进农牧民转变观念，提高素质，增强自身发展能力。</t>
  </si>
  <si>
    <t>续建</t>
  </si>
  <si>
    <t>申扎县乡村振兴局、申扎县住建局</t>
  </si>
  <si>
    <t>阿旺金巴13638963289
刘同顺
15728967752</t>
  </si>
  <si>
    <t>中央巩固拓展脱贫攻坚成果和乡村振兴任务资金81.6546万元</t>
  </si>
  <si>
    <t>2022年资金未足额到位项目</t>
  </si>
  <si>
    <t>申扎县马跃乡泽典村乡村振兴示范村项目</t>
  </si>
  <si>
    <t>马跃乡泽典村</t>
  </si>
  <si>
    <t>项目建设内容：一、新建旱厕、新建圈舍、圈舍院子、外立面及内部改造、新建浴室、绵羊育肥中心、新建仓库、水箱间、附属工程等的建设，并对相关设备进行购置。其中，新建旱厕97.08m2；新建圈舍483.20m2；圈舍院子4座；外立面及内部改造1440.00m2；新建浴室70.40m2；绵羊育肥中心包括绵羊育肥棚624.18㎡、工具间554.4㎡、管理、消毒、贮藏、防疫室111.94m2、旱厕32.36m2、绵羊育肥中心附属（围墙大门硬化）；新建仓库297.99m2；水箱间140.40m2；附属工程包括砂石路1165.92m2、道路提升4095.00㎡、室外电气工程1项、室外给排水工程1项、打井80.00m、新建挡土墙186.93m、土石方工程1项、硬化工程573.13m2、设备购置包括中区变频给水设备2套、生活水箱1套、消毒设备2套、在线监测管控平台1套、125kVA箱变1套、污水处理设备1套；原有民房改造（16户）1040㎡等附属工程。二、1.全力保障基本生活条件：到 2020 年基本完成现有危房改造任务，继续推进农村饮水安全工程，实施村内道路硬化工程。 
2.大力开展村庄环境整治：加快农村环境综合整治，推进农村清洁工程的基础上建设生产高效生态宜居、生活美好、人文和谐的美丽乡村。 
3.稳步推进宜居乡村建设：在综合环境得到整治的基础上，保护和修复自然景观和田园景观，尤其要注重以乡村自然人文景观，建立健全历史文化名村、传统村落和民居保护和监管机制。三、项目实施的必要性：1.该项目建设符合国家、地区政策的要求。
2.该项目的建设是巩固扶贫效果、促进乡村振兴的需要。
3.该项目的建设有利于实现社会长治久安和民族团结。四、项目的实施能够有力的改变当地区域的生活、生产条件，使其彻底摆脱贫困，充分体现了党和国家的乡村振兴政策，充分体现了社会主义制度的优越性。项目实施后，能有效地改善农牧民生活环境，帮助农牧民致富。项目的实施促进农牧民转变观念，提高素质，增强自身发展能力。</t>
  </si>
  <si>
    <t>中央巩固拓展脱贫攻坚成果和乡村振兴任务资金99.2546万元</t>
  </si>
  <si>
    <t>申扎县巴扎乡色尼示范引领村建设项目</t>
  </si>
  <si>
    <t>巴扎乡色尼村</t>
  </si>
  <si>
    <t>项目建设内容：一、（一）1.专业合作社生产功能房646.22㎡；2.养殖基地1595.85㎡；3.新建浴室194.49㎡；4.新建储备库788.8㎡；5.新建仓库155.68㎡；6.牛棚圈提质改造；7.羊棚圈提质改造；8.生态卫生厕所179.2㎡；9.新建垃圾池500㎡；10.村容村貌整治工程：停车位混凝土铺装1206㎡；篮球场地面753.5㎡；硬质铺装2037.35㎡；宣传栏6个；防腐木坐凳9个；建设警示牌1个；土石方工程1项；混凝土道路13349㎡；波形梁护栏1307㎡；道路边坡防护1106㎡；11.供水工程：综合房46.47㎡，取水房30㎡，清水池1座，供水管网工程；道路排水工程1项，室外强电工程1项，太阳能路灯160盏，风貌保留及升级改造1200㎡，3处羊棚圈进场碎石道路1050㎡，浴室采暖194.49㎡，温室改造1项，公厕及运动场周边硬化633.18㎡，养殖基地外界点1100米，育肥基地生产棚区库房（繁育基地）牛鹏娟体制改造地块附属工程1项。（二）设备及工器具购置：1.垃圾桶10个；2.3.5m³的垃圾箱2套；3.钩臂式垃圾车1辆；4.体育及建设设施1项；5.400KVA箱变1套；6.太阳能热水器5套；7.供水工程设备2套；8.变频加压泵1套；9.加药系统1套；10.一体化净水设备1套；11.消防水池1座；12.生活水箱1座；13.80KVA箱变1套。二、可行性：目前，巴扎乡牧区的发展，仍存在着基础薄弱、牧业商品生产发展缓慢，与城市相比，巴扎乡的农村发展缺乏科学规划指导，基础设施建设缺乏资金，导致基础设施薄弱，远远落后于城市建设发展水平。党的十九大作出中国特色社会主义进入新时代的科学论断，提出实施乡村振兴战略的重大历史任务，在我国“三农”发展进程中具有划时代的里程碑意义，切实抓住历史机遇，增强责任感、使命感、紧迫感，把乡村振兴战略实施好。三、必要性：1.项目的建设符合党的二十大“实施乡村振兴战略”的要求。
2.项目建设是深化固边稳藏，实现国家全面稳定的需要。
3.项目建设是提升乡村品位，打造现代宜居乡村的需要。
4.项目的建设是完善乡村基础设施的需要。四、1.项目的实施能够有力的改变区域的生活、生产条件，使其彻底摆脱贫困，充分体现了党和国家的扶贫开发政策，充分体现了社会主义制度的优越性。项目是关心群众生活的德政工程和民心工程，具有显著的社会、生态、经济效益。2.项目实施后，能有效地改善农牧民生活环境，帮助农牧民脱贫致富。根本上改善了他们基本生产、生活条件，为其彻底摆脱贫困奠定了基础。项目的实施促进农牧民转变观念，提高素质，增强自身发展能力。</t>
  </si>
  <si>
    <t>自治区巩固拓展脱贫攻坚成果和乡村振兴任务资金519.52万元</t>
  </si>
  <si>
    <t>申扎县卡乡德朗示范引领村建设项目</t>
  </si>
  <si>
    <t>一.建设内容：育肥基地394.41平方米;生产区棚圈、库房338.75平方米;浴室194.49平方米;农畜产品加工部265.04平方米;购置母畜150头，村内道路提升改造12476.33平米太阳能路灯170盏;民房改造36户;新建厕所3间，每座面积37.12平方米等附属设施。二、项目建设的可行性：卡乡牧区的发展，仍存在着基础薄弱、牧业商品生产发展缓慢、农村环境脏、乱、差等问题，与城市相比，卡乡的农村发展缺乏科学规划指导，基础设施建设缺乏资金，导致基础设施薄弱，远远落后于城市建设发展水平，尤其是农牧区房屋老旧、路面破损、排污不畅、垃圾无法处理、饮水不安全等问题非常突出，亟需整治。党的十九大作出中国特色社会主义进入新时代的科学论断，提出实施乡村振兴战略的重大历史任务，在我国“三农”发展进程中具有划时代的里程碑意义，切实抓住历史机遇，增强责任感、使命感、紧迫感，把乡村振兴战略实施好。三、项目建设的必要性：三、必要性：1.项目的建设符合党的二十大“实施乡村振兴战略”的要求。
2.项目建设是深化固边稳藏，实现国家全面稳定的需要。
3.项目建设是提升乡村品位，打造现代宜居乡村的需要。
4.项目的建设是完善乡村基础设施的需要。四、1.项目的实施能够有力的改变区域的生活、生产条件，使其彻底摆脱贫困，充分体现了党和国家的扶贫开发政策，充分体现了社会主义制度的优越性。项目是关心群众生活的德政工程和民心工程，具有显著的社会、生态、经济效益。2.项目实施后，能有效地改善农牧民生活环境，帮助农牧民脱贫致富。根本上改善了他们基本生产、生活条件，为其彻底摆脱贫困奠定了基础。项目的实施促进农牧民转变观念，提高素质，增强自身发展能力。</t>
  </si>
  <si>
    <t>自治区巩固拓展脱贫攻坚成果和乡村振兴任务资金413.38万元</t>
  </si>
  <si>
    <t>（四）培训类</t>
  </si>
  <si>
    <t>农牧民技能培训补助资金</t>
  </si>
  <si>
    <t>共计培训118人，投资49.61万元，涉及三个方面培训工种，分别是创业培训75人，补贴标准4400元/人，共10天，33万元；藏菜厨师培训11人，补贴标准5500元/人，共45天，6.05万元；保安培训32人，补贴标准3300元/人，共30天，10.56万元。</t>
  </si>
  <si>
    <t>申扎县人社局</t>
  </si>
  <si>
    <t>桑珠</t>
  </si>
  <si>
    <t>中央巩固拓展脱贫攻坚成果和乡村振兴任务资金45万元，自治区巩固拓展脱贫攻坚成果和乡村振兴任务资金5元，</t>
  </si>
  <si>
    <t>（五）其他类（含：贷款贴息、跨区域就业补助、帮扶车间补助等）</t>
  </si>
  <si>
    <t>申扎县2022年7月-2023年6月脱贫人口外出务工半年以上补助资金</t>
  </si>
  <si>
    <t>兑现135名脱贫群众外出务路费和求职补贴，其中跨县就业群众28人，跨市就业群众105人，跨省就业群众2人。</t>
  </si>
  <si>
    <t>人社局</t>
  </si>
  <si>
    <t>桑珠18989962224</t>
  </si>
  <si>
    <t>中央巩固拓展脱贫攻坚成果和乡村振兴任务资金</t>
  </si>
  <si>
    <t>资金已全部到位、是项目库中数据</t>
  </si>
  <si>
    <t>（六）生态岗位类</t>
  </si>
  <si>
    <t>申扎县2023年林业草原生态保护恢复（生态护林员）</t>
  </si>
  <si>
    <t>按照人均3500元每年兑现申扎县2023年林业草原生态保护恢复（生态护林员）补助资金。</t>
  </si>
  <si>
    <t>市环保局申扎县分局</t>
  </si>
  <si>
    <t>卜德鹏17708969076</t>
  </si>
  <si>
    <t>2023年中央林业草原生态保护恢复资金（生态护林员）</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</si>
</sst>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0_ "/>
    <numFmt numFmtId="178" formatCode="yyyy&quot;年&quot;m&quot;月&quot;;@"/>
    <numFmt numFmtId="179" formatCode="0_ "/>
    <numFmt numFmtId="180" formatCode="yyyy&quot;年&quot;m&quot;月&quot;d&quot;日&quot;;@"/>
    <numFmt numFmtId="181" formatCode="0.00_);[Red]\(0.00\)"/>
    <numFmt numFmtId="182" formatCode="0_);[Red]\(0\)"/>
  </numFmts>
  <fonts count="38">
    <font>
      <sz val="11"/>
      <name val="宋体"/>
      <charset val="134"/>
    </font>
    <font>
      <sz val="11"/>
      <color rgb="FFFF0000"/>
      <name val="宋体"/>
      <charset val="134"/>
    </font>
    <font>
      <b/>
      <sz val="11"/>
      <color rgb="FFFF0000"/>
      <name val="宋体"/>
      <charset val="134"/>
    </font>
    <font>
      <sz val="18"/>
      <name val="宋体"/>
      <charset val="134"/>
    </font>
    <font>
      <sz val="36"/>
      <name val="方正小标宋简体"/>
      <charset val="134"/>
    </font>
    <font>
      <b/>
      <sz val="11"/>
      <name val="宋体"/>
      <charset val="134"/>
    </font>
    <font>
      <b/>
      <sz val="11"/>
      <name val="宋体"/>
      <charset val="0"/>
    </font>
    <font>
      <b/>
      <sz val="11"/>
      <name val="方正仿宋简体"/>
      <charset val="134"/>
    </font>
    <font>
      <b/>
      <sz val="14"/>
      <name val="宋体"/>
      <charset val="134"/>
    </font>
    <font>
      <sz val="14"/>
      <name val="宋体"/>
      <charset val="134"/>
    </font>
    <font>
      <sz val="14"/>
      <color theme="1"/>
      <name val="宋体"/>
      <charset val="134"/>
    </font>
    <font>
      <b/>
      <sz val="14"/>
      <color rgb="FFFF0000"/>
      <name val="宋体"/>
      <charset val="134"/>
    </font>
    <font>
      <sz val="11"/>
      <name val="黑体"/>
      <charset val="134"/>
    </font>
    <font>
      <sz val="11"/>
      <name val="宋体"/>
      <charset val="0"/>
    </font>
    <font>
      <sz val="11"/>
      <color rgb="FF000000"/>
      <name val="宋体"/>
      <charset val="134"/>
    </font>
    <font>
      <sz val="11"/>
      <color rgb="FF3F3F76"/>
      <name val="宋体"/>
      <charset val="134"/>
    </font>
    <font>
      <sz val="11"/>
      <color rgb="FF9C0006"/>
      <name val="宋体"/>
      <charset val="134"/>
    </font>
    <font>
      <sz val="11"/>
      <color rgb="FFFFFFFF"/>
      <name val="宋体"/>
      <charset val="134"/>
    </font>
    <font>
      <u/>
      <sz val="11"/>
      <color rgb="FF0000FF"/>
      <name val="宋体"/>
      <charset val="134"/>
    </font>
    <font>
      <u/>
      <sz val="11"/>
      <color rgb="FF800080"/>
      <name val="宋体"/>
      <charset val="134"/>
    </font>
    <font>
      <sz val="11"/>
      <color theme="1"/>
      <name val="宋体"/>
      <charset val="134"/>
      <scheme val="minor"/>
    </font>
    <font>
      <b/>
      <sz val="11"/>
      <color rgb="FF1F497D"/>
      <name val="宋体"/>
      <charset val="134"/>
    </font>
    <font>
      <b/>
      <sz val="18"/>
      <color rgb="FF1F497D"/>
      <name val="宋体"/>
      <charset val="134"/>
    </font>
    <font>
      <i/>
      <sz val="11"/>
      <color rgb="FF7F7F7F"/>
      <name val="宋体"/>
      <charset val="134"/>
    </font>
    <font>
      <b/>
      <sz val="15"/>
      <color rgb="FF1F497D"/>
      <name val="宋体"/>
      <charset val="134"/>
    </font>
    <font>
      <sz val="10"/>
      <name val="Arial"/>
      <charset val="134"/>
    </font>
    <font>
      <b/>
      <sz val="13"/>
      <color rgb="FF1F497D"/>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b/>
      <sz val="11"/>
      <color rgb="FF000000"/>
      <name val="宋体"/>
      <charset val="134"/>
    </font>
    <font>
      <sz val="11"/>
      <color rgb="FF006100"/>
      <name val="宋体"/>
      <charset val="134"/>
    </font>
    <font>
      <sz val="11"/>
      <color rgb="FF9C6500"/>
      <name val="宋体"/>
      <charset val="134"/>
    </font>
    <font>
      <sz val="12"/>
      <name val="宋体"/>
      <charset val="134"/>
    </font>
    <font>
      <sz val="11"/>
      <color indexed="8"/>
      <name val="宋体"/>
      <charset val="134"/>
    </font>
    <font>
      <sz val="11"/>
      <color rgb="FF000000"/>
      <name val="Tahoma"/>
      <charset val="134"/>
    </font>
    <font>
      <sz val="12"/>
      <name val="Times New Roman"/>
      <charset val="134"/>
    </font>
  </fonts>
  <fills count="35">
    <fill>
      <patternFill patternType="none"/>
    </fill>
    <fill>
      <patternFill patternType="gray125"/>
    </fill>
    <fill>
      <patternFill patternType="solid">
        <fgColor rgb="FFFFC000"/>
        <bgColor indexed="64"/>
      </patternFill>
    </fill>
    <fill>
      <patternFill patternType="solid">
        <fgColor rgb="FFEAF1DD"/>
        <bgColor indexed="64"/>
      </patternFill>
    </fill>
    <fill>
      <patternFill patternType="solid">
        <fgColor rgb="FFFFCC99"/>
        <bgColor indexed="64"/>
      </patternFill>
    </fill>
    <fill>
      <patternFill patternType="solid">
        <fgColor rgb="FFD7E4BC"/>
        <bgColor indexed="64"/>
      </patternFill>
    </fill>
    <fill>
      <patternFill patternType="solid">
        <fgColor rgb="FFFFC7CE"/>
        <bgColor indexed="64"/>
      </patternFill>
    </fill>
    <fill>
      <patternFill patternType="solid">
        <fgColor rgb="FFC2D69A"/>
        <bgColor indexed="64"/>
      </patternFill>
    </fill>
    <fill>
      <patternFill patternType="solid">
        <fgColor rgb="FFFFFFCC"/>
        <bgColor indexed="64"/>
      </patternFill>
    </fill>
    <fill>
      <patternFill patternType="solid">
        <fgColor rgb="FFD99593"/>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C0504D"/>
        <bgColor indexed="64"/>
      </patternFill>
    </fill>
    <fill>
      <patternFill patternType="solid">
        <fgColor rgb="FFC6EFCE"/>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CD5B4"/>
        <bgColor indexed="64"/>
      </patternFill>
    </fill>
    <fill>
      <patternFill patternType="solid">
        <fgColor rgb="FFFAC090"/>
        <bgColor indexed="64"/>
      </patternFill>
    </fill>
    <fill>
      <patternFill patternType="solid">
        <fgColor rgb="FFFF808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s>
  <cellStyleXfs count="84">
    <xf numFmtId="0" fontId="0" fillId="0" borderId="0">
      <alignment vertical="center"/>
    </xf>
    <xf numFmtId="42" fontId="14" fillId="0" borderId="0" applyProtection="0">
      <alignment vertical="center"/>
    </xf>
    <xf numFmtId="0" fontId="0" fillId="0" borderId="0">
      <alignment vertical="center"/>
    </xf>
    <xf numFmtId="176" fontId="14" fillId="0" borderId="0" applyProtection="0">
      <alignment vertical="center"/>
    </xf>
    <xf numFmtId="0" fontId="14" fillId="0" borderId="0">
      <alignment vertical="center"/>
    </xf>
    <xf numFmtId="0" fontId="14" fillId="3" borderId="0" applyProtection="0">
      <alignment vertical="center"/>
    </xf>
    <xf numFmtId="0" fontId="15" fillId="4" borderId="7" applyProtection="0">
      <alignment vertical="center"/>
    </xf>
    <xf numFmtId="41" fontId="14" fillId="0" borderId="0" applyProtection="0">
      <alignment vertical="center"/>
    </xf>
    <xf numFmtId="0" fontId="14" fillId="5" borderId="0" applyProtection="0">
      <alignment vertical="center"/>
    </xf>
    <xf numFmtId="0" fontId="16" fillId="6" borderId="0" applyProtection="0">
      <alignment vertical="center"/>
    </xf>
    <xf numFmtId="43" fontId="14" fillId="0" borderId="0">
      <alignment vertical="top"/>
      <protection locked="0"/>
    </xf>
    <xf numFmtId="0" fontId="17" fillId="7" borderId="0" applyProtection="0">
      <alignment vertical="center"/>
    </xf>
    <xf numFmtId="0" fontId="18" fillId="0" borderId="0" applyProtection="0">
      <alignment vertical="center"/>
    </xf>
    <xf numFmtId="9" fontId="14" fillId="0" borderId="0" applyProtection="0">
      <alignment vertical="center"/>
    </xf>
    <xf numFmtId="0" fontId="19" fillId="0" borderId="0" applyProtection="0">
      <alignment vertical="center"/>
    </xf>
    <xf numFmtId="0" fontId="14" fillId="8" borderId="8" applyProtection="0">
      <alignment vertical="center"/>
    </xf>
    <xf numFmtId="0" fontId="20" fillId="0" borderId="0">
      <alignment vertical="center"/>
    </xf>
    <xf numFmtId="0" fontId="17" fillId="9" borderId="0" applyProtection="0">
      <alignment vertical="center"/>
    </xf>
    <xf numFmtId="0" fontId="21" fillId="0" borderId="0" applyProtection="0">
      <alignment vertical="center"/>
    </xf>
    <xf numFmtId="0" fontId="1" fillId="0" borderId="0" applyProtection="0">
      <alignment vertical="center"/>
    </xf>
    <xf numFmtId="0" fontId="22" fillId="0" borderId="0" applyProtection="0">
      <alignment vertical="center"/>
    </xf>
    <xf numFmtId="0" fontId="23" fillId="0" borderId="0" applyProtection="0">
      <alignment vertical="center"/>
    </xf>
    <xf numFmtId="0" fontId="24" fillId="0" borderId="9" applyProtection="0">
      <alignment vertical="center"/>
    </xf>
    <xf numFmtId="0" fontId="25" fillId="0" borderId="0" applyProtection="0"/>
    <xf numFmtId="0" fontId="26" fillId="0" borderId="9" applyProtection="0">
      <alignment vertical="center"/>
    </xf>
    <xf numFmtId="0" fontId="25" fillId="0" borderId="0"/>
    <xf numFmtId="0" fontId="17" fillId="10" borderId="0" applyProtection="0">
      <alignment vertical="center"/>
    </xf>
    <xf numFmtId="0" fontId="21" fillId="0" borderId="10" applyProtection="0">
      <alignment vertical="center"/>
    </xf>
    <xf numFmtId="0" fontId="17" fillId="11" borderId="0" applyProtection="0">
      <alignment vertical="center"/>
    </xf>
    <xf numFmtId="0" fontId="27" fillId="12" borderId="11" applyProtection="0">
      <alignment vertical="center"/>
    </xf>
    <xf numFmtId="0" fontId="28" fillId="12" borderId="7" applyProtection="0">
      <alignment vertical="center"/>
    </xf>
    <xf numFmtId="0" fontId="29" fillId="13" borderId="12" applyProtection="0">
      <alignment vertical="center"/>
    </xf>
    <xf numFmtId="0" fontId="14" fillId="14" borderId="0" applyProtection="0">
      <alignment vertical="center"/>
    </xf>
    <xf numFmtId="0" fontId="17" fillId="15" borderId="0" applyProtection="0">
      <alignment vertical="center"/>
    </xf>
    <xf numFmtId="0" fontId="30" fillId="0" borderId="13" applyProtection="0">
      <alignment vertical="center"/>
    </xf>
    <xf numFmtId="0" fontId="31" fillId="0" borderId="14" applyProtection="0">
      <alignment vertical="center"/>
    </xf>
    <xf numFmtId="0" fontId="32" fillId="16" borderId="0" applyProtection="0">
      <alignment vertical="center"/>
    </xf>
    <xf numFmtId="0" fontId="14" fillId="0" borderId="0"/>
    <xf numFmtId="0" fontId="33" fillId="17" borderId="0" applyProtection="0">
      <alignment vertical="center"/>
    </xf>
    <xf numFmtId="0" fontId="34" fillId="0" borderId="0">
      <protection locked="0"/>
    </xf>
    <xf numFmtId="0" fontId="14" fillId="0" borderId="0">
      <protection locked="0"/>
    </xf>
    <xf numFmtId="0" fontId="14" fillId="18" borderId="0" applyProtection="0">
      <alignment vertical="center"/>
    </xf>
    <xf numFmtId="0" fontId="17" fillId="19" borderId="0" applyProtection="0">
      <alignment vertical="center"/>
    </xf>
    <xf numFmtId="0" fontId="14" fillId="20" borderId="0" applyProtection="0">
      <alignment vertical="center"/>
    </xf>
    <xf numFmtId="0" fontId="14" fillId="21" borderId="0" applyProtection="0">
      <alignment vertical="center"/>
    </xf>
    <xf numFmtId="0" fontId="14" fillId="22" borderId="0" applyProtection="0">
      <alignment vertical="center"/>
    </xf>
    <xf numFmtId="0" fontId="14" fillId="23" borderId="0" applyProtection="0">
      <alignment vertical="center"/>
    </xf>
    <xf numFmtId="0" fontId="17" fillId="24" borderId="0" applyProtection="0">
      <alignment vertical="center"/>
    </xf>
    <xf numFmtId="0" fontId="17" fillId="25" borderId="0" applyProtection="0">
      <alignment vertical="center"/>
    </xf>
    <xf numFmtId="0" fontId="14" fillId="26" borderId="0" applyProtection="0">
      <alignment vertical="center"/>
    </xf>
    <xf numFmtId="0" fontId="20" fillId="0" borderId="0">
      <alignment vertical="center"/>
    </xf>
    <xf numFmtId="0" fontId="14" fillId="27" borderId="0" applyProtection="0">
      <alignment vertical="center"/>
    </xf>
    <xf numFmtId="0" fontId="17" fillId="28" borderId="0" applyProtection="0">
      <alignment vertical="center"/>
    </xf>
    <xf numFmtId="0" fontId="14" fillId="29" borderId="0" applyProtection="0">
      <alignment vertical="center"/>
    </xf>
    <xf numFmtId="0" fontId="17" fillId="30" borderId="0" applyProtection="0">
      <alignment vertical="center"/>
    </xf>
    <xf numFmtId="0" fontId="17" fillId="31" borderId="0" applyProtection="0">
      <alignment vertical="center"/>
    </xf>
    <xf numFmtId="0" fontId="14" fillId="32" borderId="0" applyProtection="0">
      <alignment vertical="center"/>
    </xf>
    <xf numFmtId="0" fontId="17" fillId="33" borderId="0" applyProtection="0">
      <alignment vertical="center"/>
    </xf>
    <xf numFmtId="0" fontId="20" fillId="0" borderId="0">
      <alignment vertical="center"/>
    </xf>
    <xf numFmtId="0" fontId="14" fillId="0" borderId="0">
      <alignment vertical="center"/>
    </xf>
    <xf numFmtId="0" fontId="35" fillId="0" borderId="0">
      <alignment vertical="center"/>
    </xf>
    <xf numFmtId="0" fontId="36" fillId="0" borderId="0" applyProtection="0">
      <alignment vertical="center"/>
    </xf>
    <xf numFmtId="0" fontId="14" fillId="0" borderId="0" applyProtection="0">
      <alignment vertical="center"/>
    </xf>
    <xf numFmtId="0" fontId="35" fillId="0" borderId="0" applyProtection="0"/>
    <xf numFmtId="0" fontId="14" fillId="0" borderId="0">
      <alignment vertical="center"/>
    </xf>
    <xf numFmtId="0" fontId="35" fillId="0" borderId="0">
      <alignment vertical="center"/>
    </xf>
    <xf numFmtId="0" fontId="14" fillId="0" borderId="0">
      <protection locked="0"/>
    </xf>
    <xf numFmtId="0" fontId="35" fillId="0" borderId="0" applyProtection="0">
      <alignment vertical="center"/>
    </xf>
    <xf numFmtId="0" fontId="14" fillId="0" borderId="0">
      <alignment vertical="center"/>
    </xf>
    <xf numFmtId="0" fontId="34" fillId="0" borderId="0">
      <alignment vertical="center"/>
    </xf>
    <xf numFmtId="0" fontId="36" fillId="0" borderId="0">
      <protection locked="0"/>
    </xf>
    <xf numFmtId="0" fontId="34" fillId="0" borderId="0" applyProtection="0">
      <alignment vertical="center"/>
    </xf>
    <xf numFmtId="0" fontId="14" fillId="0" borderId="0" applyProtection="0"/>
    <xf numFmtId="0" fontId="34" fillId="0" borderId="0">
      <alignment vertical="center"/>
    </xf>
    <xf numFmtId="0" fontId="14" fillId="34" borderId="0">
      <protection locked="0"/>
    </xf>
    <xf numFmtId="0" fontId="14" fillId="0" borderId="0">
      <alignment vertical="center"/>
    </xf>
    <xf numFmtId="0" fontId="34" fillId="0" borderId="0"/>
    <xf numFmtId="0" fontId="0" fillId="0" borderId="0">
      <alignment vertical="center"/>
    </xf>
    <xf numFmtId="0" fontId="0" fillId="0" borderId="0">
      <alignment vertical="center"/>
    </xf>
    <xf numFmtId="0" fontId="25" fillId="0" borderId="0">
      <protection locked="0"/>
    </xf>
    <xf numFmtId="0" fontId="14" fillId="0" borderId="0">
      <protection locked="0"/>
    </xf>
    <xf numFmtId="0" fontId="34" fillId="0" borderId="0" applyProtection="0"/>
    <xf numFmtId="0" fontId="37" fillId="0" borderId="0"/>
    <xf numFmtId="0" fontId="35" fillId="0" borderId="0">
      <protection locked="0"/>
    </xf>
  </cellStyleXfs>
  <cellXfs count="70">
    <xf numFmtId="0" fontId="0" fillId="0" borderId="0" xfId="0" applyAlignment="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NumberFormat="1" applyFill="1" applyAlignment="1">
      <alignment horizontal="center" vertical="center" wrapText="1"/>
    </xf>
    <xf numFmtId="0" fontId="4" fillId="0" borderId="0" xfId="40" applyNumberFormat="1" applyFont="1" applyFill="1" applyAlignment="1" applyProtection="1">
      <alignment horizontal="center" vertical="center" wrapText="1"/>
    </xf>
    <xf numFmtId="0" fontId="5" fillId="0" borderId="0" xfId="40" applyNumberFormat="1" applyFont="1" applyFill="1" applyBorder="1" applyAlignment="1" applyProtection="1">
      <alignment horizontal="left" vertical="center" wrapText="1"/>
    </xf>
    <xf numFmtId="0" fontId="5" fillId="0" borderId="0" xfId="40" applyNumberFormat="1" applyFont="1" applyFill="1" applyBorder="1" applyAlignment="1" applyProtection="1">
      <alignment horizontal="center" vertical="center" wrapText="1"/>
    </xf>
    <xf numFmtId="0" fontId="5" fillId="0" borderId="1" xfId="4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2" xfId="40" applyNumberFormat="1" applyFont="1" applyFill="1" applyBorder="1" applyAlignment="1" applyProtection="1">
      <alignment horizontal="center" vertical="center" wrapText="1"/>
    </xf>
    <xf numFmtId="0" fontId="5" fillId="0" borderId="3" xfId="4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57" fontId="9"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83"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77" fontId="9" fillId="0" borderId="1" xfId="0" applyNumberFormat="1" applyFont="1" applyFill="1" applyBorder="1" applyAlignment="1">
      <alignment horizontal="center" vertical="center" wrapText="1"/>
    </xf>
    <xf numFmtId="180" fontId="5" fillId="0" borderId="0" xfId="40" applyNumberFormat="1" applyFont="1" applyFill="1" applyBorder="1" applyAlignment="1" applyProtection="1">
      <alignment horizontal="center" vertical="center" wrapText="1"/>
    </xf>
    <xf numFmtId="180" fontId="5" fillId="0" borderId="1" xfId="40" applyNumberFormat="1" applyFont="1" applyFill="1" applyBorder="1" applyAlignment="1" applyProtection="1">
      <alignment horizontal="center" vertical="center" wrapText="1"/>
    </xf>
    <xf numFmtId="180" fontId="5" fillId="0" borderId="2" xfId="40" applyNumberFormat="1" applyFont="1" applyFill="1" applyBorder="1" applyAlignment="1" applyProtection="1">
      <alignment horizontal="center" vertical="center" wrapText="1"/>
    </xf>
    <xf numFmtId="180" fontId="5" fillId="0" borderId="3" xfId="40" applyNumberFormat="1" applyFont="1" applyFill="1" applyBorder="1" applyAlignment="1" applyProtection="1">
      <alignment horizontal="center" vertical="center" wrapText="1"/>
    </xf>
    <xf numFmtId="180" fontId="5" fillId="0" borderId="1" xfId="0" applyNumberFormat="1" applyFont="1" applyFill="1" applyBorder="1" applyAlignment="1">
      <alignment horizontal="center" vertical="center" wrapText="1"/>
    </xf>
    <xf numFmtId="57" fontId="0"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wrapText="1"/>
    </xf>
    <xf numFmtId="177" fontId="8" fillId="0" borderId="1" xfId="0" applyNumberFormat="1" applyFont="1" applyFill="1" applyBorder="1" applyAlignment="1">
      <alignment horizontal="center" vertical="center" wrapText="1"/>
    </xf>
    <xf numFmtId="181" fontId="7" fillId="0" borderId="1" xfId="40" applyNumberFormat="1" applyFont="1" applyFill="1" applyBorder="1" applyAlignment="1" applyProtection="1">
      <alignment horizontal="center" vertical="center" wrapText="1"/>
    </xf>
    <xf numFmtId="0" fontId="12" fillId="0" borderId="0" xfId="0" applyFont="1" applyFill="1" applyAlignment="1">
      <alignment horizontal="center" vertical="center"/>
    </xf>
    <xf numFmtId="178" fontId="9" fillId="0" borderId="1"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8" fontId="11" fillId="0" borderId="1" xfId="0" applyNumberFormat="1" applyFont="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7" fontId="9"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5" fillId="0" borderId="0" xfId="40" applyNumberFormat="1" applyFont="1" applyFill="1" applyAlignment="1" applyProtection="1">
      <alignment horizontal="center" vertical="center" wrapText="1"/>
    </xf>
    <xf numFmtId="179" fontId="5" fillId="0" borderId="0" xfId="40" applyNumberFormat="1" applyFont="1" applyFill="1" applyAlignment="1" applyProtection="1">
      <alignment horizontal="center" vertical="center" wrapText="1"/>
    </xf>
    <xf numFmtId="0" fontId="6" fillId="0" borderId="1" xfId="0" applyFont="1" applyFill="1" applyBorder="1" applyAlignment="1">
      <alignment horizontal="center" vertical="center" wrapText="1"/>
    </xf>
    <xf numFmtId="182" fontId="7" fillId="0" borderId="1" xfId="40" applyNumberFormat="1" applyFont="1" applyFill="1" applyBorder="1" applyAlignment="1" applyProtection="1">
      <alignment horizontal="center" vertical="center" wrapText="1"/>
    </xf>
    <xf numFmtId="0" fontId="8"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182" fontId="9" fillId="0" borderId="6" xfId="40" applyNumberFormat="1" applyFont="1" applyFill="1" applyBorder="1" applyAlignment="1" applyProtection="1">
      <alignment horizontal="center" vertical="center" wrapText="1"/>
    </xf>
  </cellXfs>
  <cellStyles count="84">
    <cellStyle name="常规" xfId="0" builtinId="0"/>
    <cellStyle name="货币[0]" xfId="1" builtinId="7"/>
    <cellStyle name="样式 15" xfId="2"/>
    <cellStyle name="货币" xfId="3" builtinId="4"/>
    <cellStyle name="常规 12 3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项目投入明细_10" xfId="23"/>
    <cellStyle name="标题 2" xfId="24" builtinId="17"/>
    <cellStyle name="常规_项目投入明细_11"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常规 2 2 6" xfId="39"/>
    <cellStyle name="常规 51"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常规 100 2" xfId="50"/>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2 3 2" xfId="58"/>
    <cellStyle name="常规_Sheet1" xfId="59"/>
    <cellStyle name="常规 4" xfId="60"/>
    <cellStyle name="常规 22" xfId="61"/>
    <cellStyle name="常规 11" xfId="62"/>
    <cellStyle name="常规 2" xfId="63"/>
    <cellStyle name="常规 100" xfId="64"/>
    <cellStyle name="常规 4 2 3" xfId="65"/>
    <cellStyle name="常规_副本西藏自治区贫困县统筹整合使用财政涉农资金情况统计表（模版）参考表" xfId="66"/>
    <cellStyle name="常规 3 2 4" xfId="67"/>
    <cellStyle name="常规 2 2 18" xfId="68"/>
    <cellStyle name="常规 2 2 2" xfId="69"/>
    <cellStyle name="常规 73" xfId="70"/>
    <cellStyle name="常规 10 5" xfId="71"/>
    <cellStyle name="常规 2 2" xfId="72"/>
    <cellStyle name="常规 3" xfId="73"/>
    <cellStyle name="20% - 强调文字颜色 2 7 4 4" xfId="74"/>
    <cellStyle name="常规 2 2 3" xfId="75"/>
    <cellStyle name="常规 8" xfId="76"/>
    <cellStyle name="常规 101 2" xfId="77"/>
    <cellStyle name="常规 7 2" xfId="78"/>
    <cellStyle name="常规_项目投入明细_8" xfId="79"/>
    <cellStyle name="常规 14 10" xfId="80"/>
    <cellStyle name="常规 2 2 2 2" xfId="81"/>
    <cellStyle name="常规_重新梳理十二五项目-3-10金主任办后改建设内容" xfId="82"/>
    <cellStyle name="常规_Sheet1_83" xfId="8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40</xdr:row>
      <xdr:rowOff>0</xdr:rowOff>
    </xdr:from>
    <xdr:to>
      <xdr:col>0</xdr:col>
      <xdr:colOff>120015</xdr:colOff>
      <xdr:row>40</xdr:row>
      <xdr:rowOff>171450</xdr:rowOff>
    </xdr:to>
    <xdr:pic>
      <xdr:nvPicPr>
        <xdr:cNvPr id="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4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8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9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04"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05"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06"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07"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08"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0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2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2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2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2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2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2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2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2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2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2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4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4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6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6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7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71"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172"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73"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74"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75"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8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2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3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5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78"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79"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80"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81"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82"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8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9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9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1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1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1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1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1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1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3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3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3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3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3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3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3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3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3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3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344"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45"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46"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47"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48"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6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7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8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8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9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9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9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0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0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40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1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1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1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2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2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42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3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3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43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4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44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4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451"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452"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453"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454"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455"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45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5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5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5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6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6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6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6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6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6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6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6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46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46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47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47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47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47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47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47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47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47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47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47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48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48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48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48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48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48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48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48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8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8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9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49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9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9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9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49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9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9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9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49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50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50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50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50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50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50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50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50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50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50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51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51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51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51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51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51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51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51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518"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51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2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2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3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3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4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4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5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5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6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6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6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7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7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7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8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8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9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59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59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5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0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0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60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1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61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621"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622"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623"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624"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625"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62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2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2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2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3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3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3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3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3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3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3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3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3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3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4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4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4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4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4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4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4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4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4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4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5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5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5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5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5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5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5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5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5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5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6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66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6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6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6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66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6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6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6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66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7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7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7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67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7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7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7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67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7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7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8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68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8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8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8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68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8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8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688"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689"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690"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691"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692"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6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0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0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0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0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1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1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1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2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2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3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3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3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4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4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4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4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5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5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7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7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8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8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78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9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79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7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795"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796"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797"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798"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799"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80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0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0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0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0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0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0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0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0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0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1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1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1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1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1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1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1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1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1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1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2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2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2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2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2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2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2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2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2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2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3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3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3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3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3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83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3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3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3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83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4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4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4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84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4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4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4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84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4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4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5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85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5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5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5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85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5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5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85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5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86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861"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862"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863"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864"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865"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6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6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6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6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7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7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87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8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8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88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9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89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8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0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0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91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2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2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92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3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3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4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4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94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5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5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95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6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96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9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968"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969"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970"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971"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972"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97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97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97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97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97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97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97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98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98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98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98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98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98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98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98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98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98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99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99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99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99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99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99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99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99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99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99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00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0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0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0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0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00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00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00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00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00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01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01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01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01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01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01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01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01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01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01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02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02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02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02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02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02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02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02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02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02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03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03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03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3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3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035"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103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3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4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4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04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5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5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05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6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6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7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7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08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9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09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09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0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0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0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1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1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11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2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2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12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3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13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1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138"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139"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140"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141"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142"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14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4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4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4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4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4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4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5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5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5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5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5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5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5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5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5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5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6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6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6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6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6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6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6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16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16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16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17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17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17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17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17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7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7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7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17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7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8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8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18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8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8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8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18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8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8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8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19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9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9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9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19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9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9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9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19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19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20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20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20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20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20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205"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1206"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207"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208"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209"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1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1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22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2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3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3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23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4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4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5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5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25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5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6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6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26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7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7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8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8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28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29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9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29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30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30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31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312"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313"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314"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315"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316"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31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1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1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2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2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2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2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2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2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2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2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2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2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3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3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3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3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3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3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3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3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3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3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4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4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4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4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4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4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4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4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4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4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5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5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35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5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5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5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35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5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5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5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36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6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6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6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36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6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6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6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36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6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7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7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37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7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7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37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7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37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1378"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379"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380"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381"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382"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39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39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39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3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0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0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40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1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1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1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2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2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42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3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3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43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4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4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5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6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46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7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7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47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8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48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4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485"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486"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487"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488"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489"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49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9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9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49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9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9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9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49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49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49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0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0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0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0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0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0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0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0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0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0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1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1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1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1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1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1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1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1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1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1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2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2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52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52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52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52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52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52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52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52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3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3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3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53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3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3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3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53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3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3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4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54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4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4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4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54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4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4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4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54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5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5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552"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15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6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6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56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7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7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57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8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8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9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59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59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5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0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0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60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1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1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2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3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63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4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4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64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5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65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6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655"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656"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657"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658"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659"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66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6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6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6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6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6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6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6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66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66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67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67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67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67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67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67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67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67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67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67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8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8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8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68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8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8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8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68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68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68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69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69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9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9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9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69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9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9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9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69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70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70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70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70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70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70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70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70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70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70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71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71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71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71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71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71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71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71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71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71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72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72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722"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1723"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724"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725"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726"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3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3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73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4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4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4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74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5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5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77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7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8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8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78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9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79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7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0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0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80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0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1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1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81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2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82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8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829"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830"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831"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832"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1833"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183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3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3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3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3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3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4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4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4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4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4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4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4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4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4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4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5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5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5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5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5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5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5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5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5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5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6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6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6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6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6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6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6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6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6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186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7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7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7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187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7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7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7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187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7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7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8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188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8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8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8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188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8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8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8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188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9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9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189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9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189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1895"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1896"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1897"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1898"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1899"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0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0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1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2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2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2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3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3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4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4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4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5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5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5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6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6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6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7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7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7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8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8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199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19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199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0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002"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003"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004"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005"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006"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00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0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0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1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1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1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1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1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1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1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1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1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1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2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2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2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2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2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2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2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2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2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2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3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3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3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3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3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3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3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3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3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3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4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4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04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4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4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4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04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4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4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4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05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5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5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5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05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5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5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5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05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5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6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6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06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6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6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6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06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6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6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069"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20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7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7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08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9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09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09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0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0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0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1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1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11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2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2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12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3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3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4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4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14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5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5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16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1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1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172"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173"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174"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175"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176"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17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17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17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18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18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18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18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18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18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18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18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18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18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19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19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19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19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19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19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19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19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19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19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20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0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0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0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0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0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0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0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0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20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21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21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21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21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21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21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21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21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21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21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22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22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22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22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22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22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22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22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22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22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23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23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23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3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3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3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23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3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3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239"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2240"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241"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242"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243"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5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5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25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5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6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6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26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7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7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8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8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28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29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9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29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30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0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1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2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2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32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2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3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3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33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4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4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4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34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34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346"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347"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348"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349"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350"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35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5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5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5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5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5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5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5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5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6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6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6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6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6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6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6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36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36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36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37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37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37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37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37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37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37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37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37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37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38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38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38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8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8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8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38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8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8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8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39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9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9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9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39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9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9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9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39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39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40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40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40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40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40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40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40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40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40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40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41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41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2412"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413"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414"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415"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416"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1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1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1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2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2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2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3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3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3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4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4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5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6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6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7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7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7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8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8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9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49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49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4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0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0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50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1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1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519"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520"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521"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522"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523"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52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2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2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2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2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2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3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3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3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3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3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3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3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3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3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3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4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4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4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4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4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4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4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4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4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4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5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5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5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5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5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5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5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5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5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55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6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6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6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56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6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6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6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56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6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6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7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57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7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7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7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57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7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7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7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57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8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8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8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58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8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8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586"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25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9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59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59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5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0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0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0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1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1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2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3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3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4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4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4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5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5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6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6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6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7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7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67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8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68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6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689"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690"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691"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692"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693"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69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69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69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69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69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69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0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0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0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0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0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0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0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0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0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0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1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1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1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1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1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1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1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1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1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1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2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2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2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2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2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2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72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72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72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72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3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3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3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73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3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3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3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73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3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3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4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74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4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4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4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74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4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4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4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74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5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5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5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75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5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5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756"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2757"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758"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759"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760"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77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7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8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8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78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9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79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7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0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0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80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0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1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1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81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2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2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3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3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84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4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4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5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85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5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6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86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86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863"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864"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865"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866"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2867"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286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6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7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87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7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7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7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87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87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87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87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87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88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88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88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88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88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88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88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88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88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88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89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89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89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89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89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89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89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89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89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89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90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90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90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290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90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90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90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290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0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0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1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291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1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1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1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291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91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91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91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291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92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92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92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292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92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92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292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92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292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2929"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2930"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2931"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2932"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2933"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4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4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94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5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5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95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5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6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6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6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7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7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97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8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8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299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29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299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0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1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1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01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2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2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02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3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03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0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036"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037"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038"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039"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3040"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304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4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4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4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4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4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4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4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4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5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5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5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5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5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5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5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5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5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5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6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6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6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6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6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6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6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6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6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06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07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07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07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7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7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7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07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7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7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7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08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8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8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8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08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8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8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8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08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8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9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9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09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9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9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9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09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9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9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09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10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0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0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103"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40</xdr:row>
      <xdr:rowOff>0</xdr:rowOff>
    </xdr:from>
    <xdr:to>
      <xdr:col>0</xdr:col>
      <xdr:colOff>120015</xdr:colOff>
      <xdr:row>40</xdr:row>
      <xdr:rowOff>171450</xdr:rowOff>
    </xdr:to>
    <xdr:pic>
      <xdr:nvPicPr>
        <xdr:cNvPr id="310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0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0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0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1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1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15"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2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2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2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3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3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3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4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4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4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5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5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5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6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6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7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8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8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8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8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9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19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19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1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0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0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206"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207"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208"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209"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3210"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321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1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1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1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1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1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1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1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1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2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2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2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2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2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2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2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2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2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2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3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3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3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3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3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3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3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3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3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3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40"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4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4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4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44"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4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24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4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48"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4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25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5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52"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5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25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5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56"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5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25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5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60"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6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26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6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64"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6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26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6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68"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6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27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71"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72"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273"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40</xdr:row>
      <xdr:rowOff>0</xdr:rowOff>
    </xdr:from>
    <xdr:to>
      <xdr:col>14</xdr:col>
      <xdr:colOff>38735</xdr:colOff>
      <xdr:row>40</xdr:row>
      <xdr:rowOff>191135</xdr:rowOff>
    </xdr:to>
    <xdr:pic>
      <xdr:nvPicPr>
        <xdr:cNvPr id="3274"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275"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276"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277"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8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8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8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289"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29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98"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299"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30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0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0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1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1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2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2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32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2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3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3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334"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3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4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4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54"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55"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35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5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6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6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368"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7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37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37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380"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381"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382"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383"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3384"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3385"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386"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38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38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389"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390"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39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39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393"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394"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39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39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397"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398"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39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40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01"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02"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0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0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05"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06"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0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0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09"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10"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1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1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13"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1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1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1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417"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41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41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42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421"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42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42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42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425"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42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42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42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429"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43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43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43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33"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3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3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43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37"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3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3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44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41"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4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44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44"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445"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40</xdr:row>
      <xdr:rowOff>0</xdr:rowOff>
    </xdr:from>
    <xdr:to>
      <xdr:col>11</xdr:col>
      <xdr:colOff>266700</xdr:colOff>
      <xdr:row>40</xdr:row>
      <xdr:rowOff>191135</xdr:rowOff>
    </xdr:to>
    <xdr:pic>
      <xdr:nvPicPr>
        <xdr:cNvPr id="3446" name="图片 3335"/>
        <xdr:cNvPicPr>
          <a:picLocks noChangeAspect="1"/>
        </xdr:cNvPicPr>
      </xdr:nvPicPr>
      <xdr:blipFill>
        <a:blip r:embed="rId1" cstate="print"/>
        <a:stretch>
          <a:fillRect/>
        </a:stretch>
      </xdr:blipFill>
      <xdr:spPr>
        <a:xfrm>
          <a:off x="14119225" y="48723550"/>
          <a:ext cx="133350" cy="191135"/>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447"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448"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449"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450"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5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5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6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462"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6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71"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72"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473"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7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82"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83"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8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93"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494"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496"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49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05"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06"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507"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0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0"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1"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16"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17"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1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0"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27"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28"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29"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530"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1"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2"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3"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4"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5"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6"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7"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38"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39"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40"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3</xdr:col>
      <xdr:colOff>617220</xdr:colOff>
      <xdr:row>40</xdr:row>
      <xdr:rowOff>0</xdr:rowOff>
    </xdr:from>
    <xdr:to>
      <xdr:col>3</xdr:col>
      <xdr:colOff>737870</xdr:colOff>
      <xdr:row>40</xdr:row>
      <xdr:rowOff>171450</xdr:rowOff>
    </xdr:to>
    <xdr:pic>
      <xdr:nvPicPr>
        <xdr:cNvPr id="3541" name="图片 3335"/>
        <xdr:cNvPicPr>
          <a:picLocks noChangeAspect="1"/>
        </xdr:cNvPicPr>
      </xdr:nvPicPr>
      <xdr:blipFill>
        <a:blip r:embed="rId1"/>
        <a:stretch>
          <a:fillRect/>
        </a:stretch>
      </xdr:blipFill>
      <xdr:spPr>
        <a:xfrm>
          <a:off x="3241040" y="48723550"/>
          <a:ext cx="120650"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3"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4"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5"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6"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7"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8"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49" name="图片 3335"/>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50" name="图片 3334"/>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189230</xdr:rowOff>
    </xdr:to>
    <xdr:pic>
      <xdr:nvPicPr>
        <xdr:cNvPr id="3551" name="图片 3335"/>
        <xdr:cNvPicPr>
          <a:picLocks noChangeAspect="1"/>
        </xdr:cNvPicPr>
      </xdr:nvPicPr>
      <xdr:blipFill>
        <a:blip r:embed="rId1"/>
        <a:stretch>
          <a:fillRect/>
        </a:stretch>
      </xdr:blipFill>
      <xdr:spPr>
        <a:xfrm>
          <a:off x="0" y="48723550"/>
          <a:ext cx="120015" cy="189230"/>
        </a:xfrm>
        <a:prstGeom prst="rect">
          <a:avLst/>
        </a:prstGeom>
        <a:noFill/>
        <a:ln w="9525">
          <a:noFill/>
        </a:ln>
      </xdr:spPr>
    </xdr:pic>
    <xdr:clientData/>
  </xdr:twoCellAnchor>
  <xdr:twoCellAnchor editAs="oneCell">
    <xdr:from>
      <xdr:col>0</xdr:col>
      <xdr:colOff>0</xdr:colOff>
      <xdr:row>40</xdr:row>
      <xdr:rowOff>0</xdr:rowOff>
    </xdr:from>
    <xdr:to>
      <xdr:col>0</xdr:col>
      <xdr:colOff>120015</xdr:colOff>
      <xdr:row>40</xdr:row>
      <xdr:rowOff>171450</xdr:rowOff>
    </xdr:to>
    <xdr:pic>
      <xdr:nvPicPr>
        <xdr:cNvPr id="3552" name="图片 3334"/>
        <xdr:cNvPicPr>
          <a:picLocks noChangeAspect="1"/>
        </xdr:cNvPicPr>
      </xdr:nvPicPr>
      <xdr:blipFill>
        <a:blip r:embed="rId1"/>
        <a:stretch>
          <a:fillRect/>
        </a:stretch>
      </xdr:blipFill>
      <xdr:spPr>
        <a:xfrm>
          <a:off x="0" y="48723550"/>
          <a:ext cx="120015" cy="171450"/>
        </a:xfrm>
        <a:prstGeom prst="rect">
          <a:avLst/>
        </a:prstGeom>
        <a:noFill/>
        <a:ln w="9525">
          <a:noFill/>
        </a:ln>
      </xdr:spPr>
    </xdr:pic>
    <xdr:clientData/>
  </xdr:twoCellAnchor>
  <xdr:twoCellAnchor editAs="oneCell">
    <xdr:from>
      <xdr:col>14</xdr:col>
      <xdr:colOff>19050</xdr:colOff>
      <xdr:row>40</xdr:row>
      <xdr:rowOff>0</xdr:rowOff>
    </xdr:from>
    <xdr:to>
      <xdr:col>14</xdr:col>
      <xdr:colOff>38735</xdr:colOff>
      <xdr:row>40</xdr:row>
      <xdr:rowOff>191135</xdr:rowOff>
    </xdr:to>
    <xdr:pic>
      <xdr:nvPicPr>
        <xdr:cNvPr id="3553" name="图片 3337"/>
        <xdr:cNvPicPr>
          <a:picLocks noChangeAspect="1"/>
        </xdr:cNvPicPr>
      </xdr:nvPicPr>
      <xdr:blipFill>
        <a:blip r:embed="rId2"/>
        <a:stretch>
          <a:fillRect/>
        </a:stretch>
      </xdr:blipFill>
      <xdr:spPr>
        <a:xfrm>
          <a:off x="16908145" y="48723550"/>
          <a:ext cx="19685" cy="191135"/>
        </a:xfrm>
        <a:prstGeom prst="rect">
          <a:avLst/>
        </a:prstGeom>
        <a:noFill/>
        <a:ln w="9525">
          <a:noFill/>
        </a:ln>
      </xdr:spPr>
    </xdr:pic>
    <xdr:clientData/>
  </xdr:twoCellAnchor>
  <xdr:twoCellAnchor editAs="oneCell">
    <xdr:from>
      <xdr:col>15</xdr:col>
      <xdr:colOff>133350</xdr:colOff>
      <xdr:row>40</xdr:row>
      <xdr:rowOff>0</xdr:rowOff>
    </xdr:from>
    <xdr:to>
      <xdr:col>15</xdr:col>
      <xdr:colOff>266700</xdr:colOff>
      <xdr:row>40</xdr:row>
      <xdr:rowOff>191135</xdr:rowOff>
    </xdr:to>
    <xdr:pic>
      <xdr:nvPicPr>
        <xdr:cNvPr id="3554" name="图片 3335"/>
        <xdr:cNvPicPr>
          <a:picLocks noChangeAspect="1"/>
        </xdr:cNvPicPr>
      </xdr:nvPicPr>
      <xdr:blipFill>
        <a:blip r:embed="rId1" cstate="print"/>
        <a:stretch>
          <a:fillRect/>
        </a:stretch>
      </xdr:blipFill>
      <xdr:spPr>
        <a:xfrm>
          <a:off x="17990185" y="48723550"/>
          <a:ext cx="133350" cy="191135"/>
        </a:xfrm>
        <a:prstGeom prst="rect">
          <a:avLst/>
        </a:prstGeom>
        <a:noFill/>
        <a:ln w="9525">
          <a:noFill/>
        </a:ln>
      </xdr:spPr>
    </xdr:pic>
    <xdr:clientData/>
  </xdr:twoCellAnchor>
  <xdr:twoCellAnchor editAs="oneCell">
    <xdr:from>
      <xdr:col>18</xdr:col>
      <xdr:colOff>0</xdr:colOff>
      <xdr:row>40</xdr:row>
      <xdr:rowOff>0</xdr:rowOff>
    </xdr:from>
    <xdr:to>
      <xdr:col>18</xdr:col>
      <xdr:colOff>19050</xdr:colOff>
      <xdr:row>40</xdr:row>
      <xdr:rowOff>191135</xdr:rowOff>
    </xdr:to>
    <xdr:pic>
      <xdr:nvPicPr>
        <xdr:cNvPr id="3555" name="图片 3336"/>
        <xdr:cNvPicPr>
          <a:picLocks noChangeAspect="1"/>
        </xdr:cNvPicPr>
      </xdr:nvPicPr>
      <xdr:blipFill>
        <a:blip r:embed="rId2"/>
        <a:stretch>
          <a:fillRect/>
        </a:stretch>
      </xdr:blipFill>
      <xdr:spPr>
        <a:xfrm>
          <a:off x="20622895" y="48723550"/>
          <a:ext cx="19050" cy="191135"/>
        </a:xfrm>
        <a:prstGeom prst="rect">
          <a:avLst/>
        </a:prstGeom>
        <a:noFill/>
        <a:ln w="9525">
          <a:noFill/>
        </a:ln>
      </xdr:spPr>
    </xdr:pic>
    <xdr:clientData/>
  </xdr:twoCellAnchor>
  <xdr:twoCellAnchor editAs="oneCell">
    <xdr:from>
      <xdr:col>18</xdr:col>
      <xdr:colOff>19050</xdr:colOff>
      <xdr:row>40</xdr:row>
      <xdr:rowOff>0</xdr:rowOff>
    </xdr:from>
    <xdr:to>
      <xdr:col>18</xdr:col>
      <xdr:colOff>38735</xdr:colOff>
      <xdr:row>40</xdr:row>
      <xdr:rowOff>191135</xdr:rowOff>
    </xdr:to>
    <xdr:pic>
      <xdr:nvPicPr>
        <xdr:cNvPr id="3556" name="图片 3337"/>
        <xdr:cNvPicPr>
          <a:picLocks noChangeAspect="1"/>
        </xdr:cNvPicPr>
      </xdr:nvPicPr>
      <xdr:blipFill>
        <a:blip r:embed="rId2"/>
        <a:stretch>
          <a:fillRect/>
        </a:stretch>
      </xdr:blipFill>
      <xdr:spPr>
        <a:xfrm>
          <a:off x="20641945" y="48723550"/>
          <a:ext cx="19685" cy="191135"/>
        </a:xfrm>
        <a:prstGeom prst="rect">
          <a:avLst/>
        </a:prstGeom>
        <a:noFill/>
        <a:ln w="9525">
          <a:noFill/>
        </a:ln>
      </xdr:spPr>
    </xdr:pic>
    <xdr:clientData/>
  </xdr:twoCellAnchor>
  <xdr:twoCellAnchor editAs="oneCell">
    <xdr:from>
      <xdr:col>10</xdr:col>
      <xdr:colOff>133350</xdr:colOff>
      <xdr:row>40</xdr:row>
      <xdr:rowOff>0</xdr:rowOff>
    </xdr:from>
    <xdr:to>
      <xdr:col>10</xdr:col>
      <xdr:colOff>266700</xdr:colOff>
      <xdr:row>40</xdr:row>
      <xdr:rowOff>191135</xdr:rowOff>
    </xdr:to>
    <xdr:pic>
      <xdr:nvPicPr>
        <xdr:cNvPr id="3557" name="图片 3335"/>
        <xdr:cNvPicPr>
          <a:picLocks noChangeAspect="1"/>
        </xdr:cNvPicPr>
      </xdr:nvPicPr>
      <xdr:blipFill>
        <a:blip r:embed="rId1" cstate="print"/>
        <a:stretch>
          <a:fillRect/>
        </a:stretch>
      </xdr:blipFill>
      <xdr:spPr>
        <a:xfrm>
          <a:off x="11579225" y="48723550"/>
          <a:ext cx="133350" cy="191135"/>
        </a:xfrm>
        <a:prstGeom prst="rect">
          <a:avLst/>
        </a:prstGeom>
        <a:noFill/>
        <a:ln w="9525">
          <a:noFill/>
        </a:ln>
      </xdr:spPr>
    </xdr:pic>
    <xdr:clientData/>
  </xdr:twoCellAnchor>
  <xdr:twoCellAnchor editAs="oneCell">
    <xdr:from>
      <xdr:col>4</xdr:col>
      <xdr:colOff>685165</xdr:colOff>
      <xdr:row>40</xdr:row>
      <xdr:rowOff>0</xdr:rowOff>
    </xdr:from>
    <xdr:to>
      <xdr:col>4</xdr:col>
      <xdr:colOff>2522855</xdr:colOff>
      <xdr:row>41</xdr:row>
      <xdr:rowOff>86995</xdr:rowOff>
    </xdr:to>
    <xdr:sp>
      <xdr:nvSpPr>
        <xdr:cNvPr id="3558"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59"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6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6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62"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63"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6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6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66"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67"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6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6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570"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571"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57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57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574"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575"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57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57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578"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579"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58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58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582"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583"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58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58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586"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587"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58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58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90"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91"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92"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86995</xdr:rowOff>
    </xdr:to>
    <xdr:sp>
      <xdr:nvSpPr>
        <xdr:cNvPr id="3593" name="文本框 2"/>
        <xdr:cNvSpPr/>
      </xdr:nvSpPr>
      <xdr:spPr>
        <a:xfrm>
          <a:off x="4401185" y="48723550"/>
          <a:ext cx="183769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94"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95"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96"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86995</xdr:rowOff>
    </xdr:to>
    <xdr:sp>
      <xdr:nvSpPr>
        <xdr:cNvPr id="3597" name="文本框 2"/>
        <xdr:cNvSpPr/>
      </xdr:nvSpPr>
      <xdr:spPr>
        <a:xfrm>
          <a:off x="3309620" y="48723550"/>
          <a:ext cx="188404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98"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599"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600"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93980</xdr:rowOff>
    </xdr:to>
    <xdr:sp>
      <xdr:nvSpPr>
        <xdr:cNvPr id="3601" name="文本框 2"/>
        <xdr:cNvSpPr/>
      </xdr:nvSpPr>
      <xdr:spPr>
        <a:xfrm>
          <a:off x="4401185" y="48723550"/>
          <a:ext cx="183769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602"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603"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604"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93980</xdr:rowOff>
    </xdr:to>
    <xdr:sp>
      <xdr:nvSpPr>
        <xdr:cNvPr id="3605" name="文本框 2"/>
        <xdr:cNvSpPr/>
      </xdr:nvSpPr>
      <xdr:spPr>
        <a:xfrm>
          <a:off x="3309620" y="48723550"/>
          <a:ext cx="188404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606"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607"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608"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86360</xdr:rowOff>
    </xdr:to>
    <xdr:sp>
      <xdr:nvSpPr>
        <xdr:cNvPr id="3609" name="文本框 2"/>
        <xdr:cNvSpPr/>
      </xdr:nvSpPr>
      <xdr:spPr>
        <a:xfrm>
          <a:off x="4401185" y="48723550"/>
          <a:ext cx="183769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610"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611"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612"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86360</xdr:rowOff>
    </xdr:to>
    <xdr:sp>
      <xdr:nvSpPr>
        <xdr:cNvPr id="3613" name="文本框 2"/>
        <xdr:cNvSpPr/>
      </xdr:nvSpPr>
      <xdr:spPr>
        <a:xfrm>
          <a:off x="3309620" y="48723550"/>
          <a:ext cx="188404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614"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615"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616"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2522855</xdr:colOff>
      <xdr:row>41</xdr:row>
      <xdr:rowOff>95885</xdr:rowOff>
    </xdr:to>
    <xdr:sp>
      <xdr:nvSpPr>
        <xdr:cNvPr id="3617" name="文本框 2"/>
        <xdr:cNvSpPr/>
      </xdr:nvSpPr>
      <xdr:spPr>
        <a:xfrm>
          <a:off x="4401185" y="48723550"/>
          <a:ext cx="183769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618"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619" name="文本框 2"/>
        <xdr:cNvSpPr/>
      </xdr:nvSpPr>
      <xdr:spPr>
        <a:xfrm>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1477645</xdr:colOff>
      <xdr:row>41</xdr:row>
      <xdr:rowOff>95885</xdr:rowOff>
    </xdr:to>
    <xdr:sp>
      <xdr:nvSpPr>
        <xdr:cNvPr id="3620" name="文本框 2"/>
        <xdr:cNvSpPr/>
      </xdr:nvSpPr>
      <xdr:spPr>
        <a:xfrm rot="1260000">
          <a:off x="3309620" y="48723550"/>
          <a:ext cx="188404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21"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22"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23"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24"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25"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26"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27"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28"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29"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30"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31"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32"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33"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34"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35"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36"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37"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38"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39"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40"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41"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42"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43"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44"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45"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46"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47"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48"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49"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50"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51"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52"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53"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54"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55"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86995</xdr:rowOff>
    </xdr:to>
    <xdr:sp>
      <xdr:nvSpPr>
        <xdr:cNvPr id="3656" name="文本框 2"/>
        <xdr:cNvSpPr/>
      </xdr:nvSpPr>
      <xdr:spPr>
        <a:xfrm>
          <a:off x="4401185" y="48723550"/>
          <a:ext cx="1886585"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57"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58"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59"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86995</xdr:rowOff>
    </xdr:to>
    <xdr:sp>
      <xdr:nvSpPr>
        <xdr:cNvPr id="3660" name="文本框 2"/>
        <xdr:cNvSpPr/>
      </xdr:nvSpPr>
      <xdr:spPr>
        <a:xfrm>
          <a:off x="3309620" y="48723550"/>
          <a:ext cx="2858770" cy="5441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61"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62"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63"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93980</xdr:rowOff>
    </xdr:to>
    <xdr:sp>
      <xdr:nvSpPr>
        <xdr:cNvPr id="3664" name="文本框 2"/>
        <xdr:cNvSpPr/>
      </xdr:nvSpPr>
      <xdr:spPr>
        <a:xfrm>
          <a:off x="4401185" y="48723550"/>
          <a:ext cx="1886585"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65"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66"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67"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93980</xdr:rowOff>
    </xdr:to>
    <xdr:sp>
      <xdr:nvSpPr>
        <xdr:cNvPr id="3668" name="文本框 2"/>
        <xdr:cNvSpPr/>
      </xdr:nvSpPr>
      <xdr:spPr>
        <a:xfrm>
          <a:off x="3309620" y="48723550"/>
          <a:ext cx="2858770" cy="55118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69"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70"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71"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86360</xdr:rowOff>
    </xdr:to>
    <xdr:sp>
      <xdr:nvSpPr>
        <xdr:cNvPr id="3672" name="文本框 2"/>
        <xdr:cNvSpPr/>
      </xdr:nvSpPr>
      <xdr:spPr>
        <a:xfrm>
          <a:off x="4401185" y="48723550"/>
          <a:ext cx="1886585"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73"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74"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75"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86360</xdr:rowOff>
    </xdr:to>
    <xdr:sp>
      <xdr:nvSpPr>
        <xdr:cNvPr id="3676" name="文本框 2"/>
        <xdr:cNvSpPr/>
      </xdr:nvSpPr>
      <xdr:spPr>
        <a:xfrm>
          <a:off x="3309620" y="48723550"/>
          <a:ext cx="2858770" cy="5435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77"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78"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40</xdr:row>
      <xdr:rowOff>0</xdr:rowOff>
    </xdr:from>
    <xdr:to>
      <xdr:col>4</xdr:col>
      <xdr:colOff>2571750</xdr:colOff>
      <xdr:row>41</xdr:row>
      <xdr:rowOff>95885</xdr:rowOff>
    </xdr:to>
    <xdr:sp>
      <xdr:nvSpPr>
        <xdr:cNvPr id="3679" name="文本框 2"/>
        <xdr:cNvSpPr/>
      </xdr:nvSpPr>
      <xdr:spPr>
        <a:xfrm>
          <a:off x="4401185" y="48723550"/>
          <a:ext cx="1886585"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80"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81" name="文本框 2"/>
        <xdr:cNvSpPr/>
      </xdr:nvSpPr>
      <xdr:spPr>
        <a:xfrm>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40</xdr:row>
      <xdr:rowOff>0</xdr:rowOff>
    </xdr:from>
    <xdr:to>
      <xdr:col>4</xdr:col>
      <xdr:colOff>2452370</xdr:colOff>
      <xdr:row>41</xdr:row>
      <xdr:rowOff>95885</xdr:rowOff>
    </xdr:to>
    <xdr:sp>
      <xdr:nvSpPr>
        <xdr:cNvPr id="3682" name="文本框 2"/>
        <xdr:cNvSpPr/>
      </xdr:nvSpPr>
      <xdr:spPr>
        <a:xfrm rot="1260000">
          <a:off x="3309620" y="48723550"/>
          <a:ext cx="2858770" cy="55308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68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68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68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68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68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68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68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69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69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69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69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69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69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69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69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69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69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0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0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0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0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0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0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0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0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0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0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1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1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1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1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1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1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1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1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1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1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2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2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2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2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2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2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2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2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2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2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3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3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3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3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3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3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3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3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3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3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4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4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4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4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4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45"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4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4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4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4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5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5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5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5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5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5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5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5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5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5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6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6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6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6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6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6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6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6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6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6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7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7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7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77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7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7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7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77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7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7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8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78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8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8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8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78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8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8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8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78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9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9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9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79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9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9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9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79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9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79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0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0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0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0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0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0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0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0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0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0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1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1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1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1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1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1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1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1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1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1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2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2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2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2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2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2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2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2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2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2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3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3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3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3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3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3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3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3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3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3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4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4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4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4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4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4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4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4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4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4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5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5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5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5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5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5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5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5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5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5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6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6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6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6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6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6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6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6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6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69"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7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7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7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87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7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7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7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87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7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7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8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88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8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8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8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88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8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8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8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88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9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9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9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89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9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9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9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89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9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89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0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0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0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0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0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0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0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0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0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0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1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1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1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1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1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1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1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1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1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1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2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2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2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2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2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2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2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2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2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2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3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3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32"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3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3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3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3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3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3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3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4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4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4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4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4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4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4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4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4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4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5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5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5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5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5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5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5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5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5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5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6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6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6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6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6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6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6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6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6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6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7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7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7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7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7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7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397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7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7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7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398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8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8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8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398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8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8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8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398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8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9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399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9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399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9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9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9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399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9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399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0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0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0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0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0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0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0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0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0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0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1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1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1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1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1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1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1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1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1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1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2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2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2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2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2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2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2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2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2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2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3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3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3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3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3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3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3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3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3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3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4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4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4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4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4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4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4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4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4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4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5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5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5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5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5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5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56"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5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5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5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6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6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6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6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6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6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6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6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6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6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7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7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07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7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7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7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07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7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7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7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08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8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8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8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08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8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8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8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08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8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9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9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09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9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9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9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09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9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9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09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0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0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0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0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0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0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0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0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0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0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1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1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1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1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1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1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1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1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1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19"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2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2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2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2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2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2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2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2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2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2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3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3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3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3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3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3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3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3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3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3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4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4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4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4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4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4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4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4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4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4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5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5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5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5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5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5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5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5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5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5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6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6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6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6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6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6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6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6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6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6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7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7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7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7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7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17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7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7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17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7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18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8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8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8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18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8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8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8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18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8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9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9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19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9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9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9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19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9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9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19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0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0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0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0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0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0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0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0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0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0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1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1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1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1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1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1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1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1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1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1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2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2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2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2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2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2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2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2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2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2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3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3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3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3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3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3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3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3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3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3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4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4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4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43"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4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4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4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4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4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4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5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5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5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5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5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5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5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5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5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5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6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6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6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6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6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6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6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6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6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6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7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27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7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7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7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27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7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7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7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27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8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8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8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28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8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8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8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28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8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8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9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29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9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9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9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29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9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9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9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29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0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0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0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0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0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0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06"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0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0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0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1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1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1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1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1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1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1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1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1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1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2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2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2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2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2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2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2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2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2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2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3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3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3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3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3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3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3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3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3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3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4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4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4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4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4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4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4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4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4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4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5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5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5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5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5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5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5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5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5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5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6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6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6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6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6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6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6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6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6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6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7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37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7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7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7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37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7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7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7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37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8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8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8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38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8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8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8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38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8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8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9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39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9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9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9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39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9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9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9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39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0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0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0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0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0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0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0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0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0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0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1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1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1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1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1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1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1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1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1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1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2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2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2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2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2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2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2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2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2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2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30"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3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3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3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3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3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3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3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3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3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4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4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4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4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4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4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4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4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4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4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5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5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5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5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5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5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5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5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5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5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6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6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6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6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6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6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6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6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6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6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7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7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7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7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47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7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7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7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47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7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8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8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48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8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8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8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48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8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8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8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49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9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9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493"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9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9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9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49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9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49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0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0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0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0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0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0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0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0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0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0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1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1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1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1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1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1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1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1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1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1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2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2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2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2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2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2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2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2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2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2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3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3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3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3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3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3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3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3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3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3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4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4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4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4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4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4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4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4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4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4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5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5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5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5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5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5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5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5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5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5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6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6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6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6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6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6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6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6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6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6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7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7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7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7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57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7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7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7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57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7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8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8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58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8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8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8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58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8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8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8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59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9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9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9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59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9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9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9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59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59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0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0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0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0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0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0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0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0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0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0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1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1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1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1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1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1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1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17"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1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1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2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2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2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2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2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2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2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2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2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2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3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3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3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3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3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3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3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3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3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3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4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4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4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4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4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4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4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4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4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4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5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5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5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5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5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5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5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5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5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5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6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6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6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6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6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6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6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6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6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6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7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7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7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67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7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7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7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67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7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7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680"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8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8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8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68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8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8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8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68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8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9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9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69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9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9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9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69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9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9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69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0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0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0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0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0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0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0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0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0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0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1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1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1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1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1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1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1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1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1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1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2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2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2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2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2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2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2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2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2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2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3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3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3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3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3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3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3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3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3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3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4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4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4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4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4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4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4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4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4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4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5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5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5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5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5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5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5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5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5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5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6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6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6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6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6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6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6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6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6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6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7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71"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7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77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7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7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7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77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7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7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8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78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8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8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8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78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8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8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8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78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9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9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9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79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9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9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9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79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9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79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0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0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02"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0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04"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05"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06"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0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0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09"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10"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1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1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13"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14"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1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1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17"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18"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1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2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21"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22"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2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2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25"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26"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2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2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29"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30"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3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3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33"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34"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3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3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37"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3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3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4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41"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4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4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4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45"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4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4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4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49"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5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5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5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53"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5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5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5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57"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5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5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6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61"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6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6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6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65"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6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67"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68"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6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7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87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72"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7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7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87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76"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7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7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87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80"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8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8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88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84"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8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8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88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88"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8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9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89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92"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9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9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89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96"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9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9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89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0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0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0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0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0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0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0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0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0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0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1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1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1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1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1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1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1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1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1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1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2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2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2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2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2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2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2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2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2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29"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30"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3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3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33"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34"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3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3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37"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38"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3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4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41"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42"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4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4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45"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46"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4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4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49"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50"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5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5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53"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54"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5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5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57"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58"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5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6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61"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62"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63"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511810</xdr:rowOff>
    </xdr:to>
    <xdr:sp>
      <xdr:nvSpPr>
        <xdr:cNvPr id="4964" name="文本框 2"/>
        <xdr:cNvSpPr/>
      </xdr:nvSpPr>
      <xdr:spPr>
        <a:xfrm>
          <a:off x="4401185" y="20656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65"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66"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67"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511810</xdr:rowOff>
    </xdr:to>
    <xdr:sp>
      <xdr:nvSpPr>
        <xdr:cNvPr id="4968" name="文本框 2"/>
        <xdr:cNvSpPr/>
      </xdr:nvSpPr>
      <xdr:spPr>
        <a:xfrm>
          <a:off x="3309620" y="20656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69"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70"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71"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518795</xdr:rowOff>
    </xdr:to>
    <xdr:sp>
      <xdr:nvSpPr>
        <xdr:cNvPr id="4972" name="文本框 2"/>
        <xdr:cNvSpPr/>
      </xdr:nvSpPr>
      <xdr:spPr>
        <a:xfrm>
          <a:off x="4401185" y="20656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73"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74"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75"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518795</xdr:rowOff>
    </xdr:to>
    <xdr:sp>
      <xdr:nvSpPr>
        <xdr:cNvPr id="4976" name="文本框 2"/>
        <xdr:cNvSpPr/>
      </xdr:nvSpPr>
      <xdr:spPr>
        <a:xfrm>
          <a:off x="3309620" y="20656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77"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78"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79"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511175</xdr:rowOff>
    </xdr:to>
    <xdr:sp>
      <xdr:nvSpPr>
        <xdr:cNvPr id="4980" name="文本框 2"/>
        <xdr:cNvSpPr/>
      </xdr:nvSpPr>
      <xdr:spPr>
        <a:xfrm>
          <a:off x="4401185" y="20656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81"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82"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83"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511175</xdr:rowOff>
    </xdr:to>
    <xdr:sp>
      <xdr:nvSpPr>
        <xdr:cNvPr id="4984" name="文本框 2"/>
        <xdr:cNvSpPr/>
      </xdr:nvSpPr>
      <xdr:spPr>
        <a:xfrm>
          <a:off x="3309620" y="20656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85"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86"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87"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2522855</xdr:colOff>
      <xdr:row>24</xdr:row>
      <xdr:rowOff>520700</xdr:rowOff>
    </xdr:to>
    <xdr:sp>
      <xdr:nvSpPr>
        <xdr:cNvPr id="4988" name="文本框 2"/>
        <xdr:cNvSpPr/>
      </xdr:nvSpPr>
      <xdr:spPr>
        <a:xfrm>
          <a:off x="4401185" y="20656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89"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90" name="文本框 2"/>
        <xdr:cNvSpPr/>
      </xdr:nvSpPr>
      <xdr:spPr>
        <a:xfrm>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1457325</xdr:colOff>
      <xdr:row>24</xdr:row>
      <xdr:rowOff>520700</xdr:rowOff>
    </xdr:to>
    <xdr:sp>
      <xdr:nvSpPr>
        <xdr:cNvPr id="4991" name="文本框 2"/>
        <xdr:cNvSpPr/>
      </xdr:nvSpPr>
      <xdr:spPr>
        <a:xfrm rot="1260000">
          <a:off x="3309620" y="20656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4992"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4993"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4994"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4995"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4996"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4997"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4998"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4999"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00"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01"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02"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03"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04"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05"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06"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07"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08"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09"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10"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11"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12"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13"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14"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15"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16"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17"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18"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19"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20"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21"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22"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23"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5024"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5025"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5026"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511810</xdr:rowOff>
    </xdr:to>
    <xdr:sp>
      <xdr:nvSpPr>
        <xdr:cNvPr id="5027" name="文本框 2"/>
        <xdr:cNvSpPr/>
      </xdr:nvSpPr>
      <xdr:spPr>
        <a:xfrm>
          <a:off x="4401185" y="20656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5028"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5029"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5030"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511810</xdr:rowOff>
    </xdr:to>
    <xdr:sp>
      <xdr:nvSpPr>
        <xdr:cNvPr id="5031" name="文本框 2"/>
        <xdr:cNvSpPr/>
      </xdr:nvSpPr>
      <xdr:spPr>
        <a:xfrm>
          <a:off x="3309620" y="20656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32"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33"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34"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518795</xdr:rowOff>
    </xdr:to>
    <xdr:sp>
      <xdr:nvSpPr>
        <xdr:cNvPr id="5035" name="文本框 2"/>
        <xdr:cNvSpPr/>
      </xdr:nvSpPr>
      <xdr:spPr>
        <a:xfrm>
          <a:off x="4401185" y="20656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36"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37"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38"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518795</xdr:rowOff>
    </xdr:to>
    <xdr:sp>
      <xdr:nvSpPr>
        <xdr:cNvPr id="5039" name="文本框 2"/>
        <xdr:cNvSpPr/>
      </xdr:nvSpPr>
      <xdr:spPr>
        <a:xfrm>
          <a:off x="3309620" y="20656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40"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41"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42"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511175</xdr:rowOff>
    </xdr:to>
    <xdr:sp>
      <xdr:nvSpPr>
        <xdr:cNvPr id="5043" name="文本框 2"/>
        <xdr:cNvSpPr/>
      </xdr:nvSpPr>
      <xdr:spPr>
        <a:xfrm>
          <a:off x="4401185" y="20656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44"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45"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46"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511175</xdr:rowOff>
    </xdr:to>
    <xdr:sp>
      <xdr:nvSpPr>
        <xdr:cNvPr id="5047" name="文本框 2"/>
        <xdr:cNvSpPr/>
      </xdr:nvSpPr>
      <xdr:spPr>
        <a:xfrm>
          <a:off x="3309620" y="20656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48"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49"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24</xdr:row>
      <xdr:rowOff>0</xdr:rowOff>
    </xdr:from>
    <xdr:to>
      <xdr:col>4</xdr:col>
      <xdr:colOff>2571750</xdr:colOff>
      <xdr:row>24</xdr:row>
      <xdr:rowOff>520700</xdr:rowOff>
    </xdr:to>
    <xdr:sp>
      <xdr:nvSpPr>
        <xdr:cNvPr id="5050" name="文本框 2"/>
        <xdr:cNvSpPr/>
      </xdr:nvSpPr>
      <xdr:spPr>
        <a:xfrm>
          <a:off x="4401185" y="20656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51"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52" name="文本框 2"/>
        <xdr:cNvSpPr/>
      </xdr:nvSpPr>
      <xdr:spPr>
        <a:xfrm>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2432050</xdr:colOff>
      <xdr:row>24</xdr:row>
      <xdr:rowOff>520700</xdr:rowOff>
    </xdr:to>
    <xdr:sp>
      <xdr:nvSpPr>
        <xdr:cNvPr id="5053" name="文本框 2"/>
        <xdr:cNvSpPr/>
      </xdr:nvSpPr>
      <xdr:spPr>
        <a:xfrm rot="1260000">
          <a:off x="3309620" y="20656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5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5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5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5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5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5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6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6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6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6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6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6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6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6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6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6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07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07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07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07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07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07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07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07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07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07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08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08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08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08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08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08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8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8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8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08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9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9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9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09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9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9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9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09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9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09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0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0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0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0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0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0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0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0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0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0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1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1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1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1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1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1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16"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1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1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1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2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2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2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2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2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2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2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2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2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2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3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3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3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3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3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3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3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3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3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3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4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4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4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4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4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4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4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4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4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4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5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5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5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5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5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5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5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5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5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5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6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6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6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6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6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6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6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6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6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6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7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7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7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7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7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17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7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17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7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7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8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18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8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8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8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18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8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8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8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18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9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9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9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19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9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9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9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19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9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19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0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0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0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0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0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0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0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0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0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0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1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1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1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1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1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1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1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1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1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1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2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2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2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2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2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2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2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2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2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2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3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3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3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3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3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3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3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3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3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3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40"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4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4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4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4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4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4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4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4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4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5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5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5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5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5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5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5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5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5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5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6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6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6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6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6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6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6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6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6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6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7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7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27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7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7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7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27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7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7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7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28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8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8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8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28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8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8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8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28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8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9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9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29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9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9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9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29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9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9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29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0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0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0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03"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0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0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0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0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0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0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1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1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1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1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1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1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1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1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1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1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2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2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2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2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2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2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2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2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2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2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3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3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3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3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3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3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3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3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3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3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4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4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4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4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4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4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4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4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4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4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5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5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5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5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5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5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5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5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5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5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6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6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6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6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6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6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6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6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6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6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7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7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37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7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7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7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37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7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7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7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38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8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8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8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38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8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8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8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38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8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9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9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39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9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9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9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39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9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9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39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0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0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0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0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0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0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0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0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0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0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1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1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1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1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1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1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1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1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1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1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2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2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2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2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2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2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2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27"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2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2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3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3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3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3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3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3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3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3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3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3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4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4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4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4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4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4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4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4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4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4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5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5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5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5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5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5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5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5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5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5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6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6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6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6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6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6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6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6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6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6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7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7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7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7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7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47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7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7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7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47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8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8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8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48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8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8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8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48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8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8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490"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9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9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9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49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9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9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9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49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49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0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0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0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0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0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0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0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0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0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0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1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1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1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1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1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1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1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1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1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1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2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2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2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2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2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2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2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2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2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2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3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3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3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3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3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3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3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3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3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3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4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4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4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4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4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4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4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4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4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4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5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5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5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5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5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5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5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5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5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5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6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6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6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6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6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6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6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6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6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6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7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57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7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7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7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57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7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7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7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57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8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8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8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58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8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8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8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58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8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8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9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59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9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9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9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59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9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9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9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59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0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0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0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0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0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0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0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0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0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0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1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1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1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1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14"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1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1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1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1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1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2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2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2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2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2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2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2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2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2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2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3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3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3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3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3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3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3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3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3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3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4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4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4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4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4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4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4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4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4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4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5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5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5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5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5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5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5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5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5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5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6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6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6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6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6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6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6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6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6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6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7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7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7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7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67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7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7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677"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7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7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8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68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8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8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8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68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8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8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8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68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9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9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9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69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9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9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9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69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9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69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0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0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0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0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0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0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0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0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0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0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1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1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1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1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1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1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1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1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1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1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2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2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2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2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2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2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2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2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2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2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3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3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3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3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3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3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3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3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3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3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4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4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4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4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4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4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4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4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4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4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5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5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5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5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5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5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5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5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5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5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6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6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6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6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6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6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6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6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6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6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7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7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7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7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77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7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7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7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77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7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8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8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78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8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8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8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78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8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8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8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79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9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9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9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79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9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9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9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79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79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0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01"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0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0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0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0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0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0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0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0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1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1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1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1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1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1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1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1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1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1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2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2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2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2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2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2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2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2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2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2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3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3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3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3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3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3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3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3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3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3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4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4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4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4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4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4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4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4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4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4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5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5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5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5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5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5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5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5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5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5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6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6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6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6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64"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6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6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6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6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6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7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7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87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7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7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7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87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7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7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7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88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8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8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8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88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8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8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8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88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8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9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9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89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9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9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9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89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9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9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89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0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0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0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0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0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0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0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0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0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0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1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1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1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1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1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1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1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1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1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1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2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2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2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2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2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2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2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2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2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2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3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3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3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3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3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3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3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3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3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3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4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4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4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4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4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4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4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4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4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4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5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5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5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5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5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5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5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5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5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5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6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6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6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6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6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6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6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6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6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6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7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7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7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597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7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7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7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597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7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7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8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598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8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8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8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598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8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8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5988"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8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9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9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599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9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9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9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599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9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9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599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0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0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0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0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0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0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0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0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0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0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1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1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1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1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1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1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1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1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1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1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2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2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2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2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2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2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2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2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2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2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3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3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3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3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3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3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3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3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3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3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4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4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4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4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4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4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4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4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4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4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5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51"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5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5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5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5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5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5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5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5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6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6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6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6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6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6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6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6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6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6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7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07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7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7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7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07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7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7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7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07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8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8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8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08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8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8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8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08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8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8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9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09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9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9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9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09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9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9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9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09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0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0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0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0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0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0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0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0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0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0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1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1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1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1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1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1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1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1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1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1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2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2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2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2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2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2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2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2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2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2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3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3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3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3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3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3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3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3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3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3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4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4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42"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4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4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4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4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4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4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4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5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5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5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5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5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5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5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5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5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5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6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6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6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6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6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6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6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6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6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6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7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7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17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73"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7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175"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76"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77"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7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17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80"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81"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8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18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84"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85"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8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18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88"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89"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9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19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92"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93"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9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19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96"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97"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9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19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00"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01"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0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0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04"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05"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0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0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08"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0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1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1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12"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1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1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1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16"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1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1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1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20"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2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2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2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24"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2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2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2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28"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2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3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3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32"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3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3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3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36"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3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38"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39"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4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4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4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43"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4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4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4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47"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4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4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5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51"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5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5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5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55"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5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5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5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59"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6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6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6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63"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6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6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6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67"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6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6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7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7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7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7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27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7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7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7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27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7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8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8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28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8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8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8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28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8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8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8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29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9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9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9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29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9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9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29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9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29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00"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01"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0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0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04"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05"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0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0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08"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09"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1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1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12"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13"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1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1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16"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17"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1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1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20"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21"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2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2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24"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25"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2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2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28"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29"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3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3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32"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33"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34"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516255</xdr:rowOff>
    </xdr:to>
    <xdr:sp>
      <xdr:nvSpPr>
        <xdr:cNvPr id="6335" name="文本框 2"/>
        <xdr:cNvSpPr/>
      </xdr:nvSpPr>
      <xdr:spPr>
        <a:xfrm>
          <a:off x="4400550" y="20656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36"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37"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38"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516255</xdr:rowOff>
    </xdr:to>
    <xdr:sp>
      <xdr:nvSpPr>
        <xdr:cNvPr id="6339" name="文本框 2"/>
        <xdr:cNvSpPr/>
      </xdr:nvSpPr>
      <xdr:spPr>
        <a:xfrm>
          <a:off x="3309620" y="20656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40"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41"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42"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523240</xdr:rowOff>
    </xdr:to>
    <xdr:sp>
      <xdr:nvSpPr>
        <xdr:cNvPr id="6343" name="文本框 2"/>
        <xdr:cNvSpPr/>
      </xdr:nvSpPr>
      <xdr:spPr>
        <a:xfrm>
          <a:off x="4400550" y="20656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44"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45"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46"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523240</xdr:rowOff>
    </xdr:to>
    <xdr:sp>
      <xdr:nvSpPr>
        <xdr:cNvPr id="6347" name="文本框 2"/>
        <xdr:cNvSpPr/>
      </xdr:nvSpPr>
      <xdr:spPr>
        <a:xfrm>
          <a:off x="3309620" y="20656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48"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49"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50"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514350</xdr:rowOff>
    </xdr:to>
    <xdr:sp>
      <xdr:nvSpPr>
        <xdr:cNvPr id="6351" name="文本框 2"/>
        <xdr:cNvSpPr/>
      </xdr:nvSpPr>
      <xdr:spPr>
        <a:xfrm>
          <a:off x="4400550" y="20656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52"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53"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54"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514350</xdr:rowOff>
    </xdr:to>
    <xdr:sp>
      <xdr:nvSpPr>
        <xdr:cNvPr id="6355" name="文本框 2"/>
        <xdr:cNvSpPr/>
      </xdr:nvSpPr>
      <xdr:spPr>
        <a:xfrm>
          <a:off x="3309620" y="20656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56"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57"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58"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24</xdr:row>
      <xdr:rowOff>0</xdr:rowOff>
    </xdr:from>
    <xdr:to>
      <xdr:col>4</xdr:col>
      <xdr:colOff>2802890</xdr:colOff>
      <xdr:row>24</xdr:row>
      <xdr:rowOff>525145</xdr:rowOff>
    </xdr:to>
    <xdr:sp>
      <xdr:nvSpPr>
        <xdr:cNvPr id="6359" name="文本框 2"/>
        <xdr:cNvSpPr/>
      </xdr:nvSpPr>
      <xdr:spPr>
        <a:xfrm>
          <a:off x="4400550" y="20656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60"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61" name="文本框 2"/>
        <xdr:cNvSpPr/>
      </xdr:nvSpPr>
      <xdr:spPr>
        <a:xfrm>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24</xdr:row>
      <xdr:rowOff>0</xdr:rowOff>
    </xdr:from>
    <xdr:to>
      <xdr:col>4</xdr:col>
      <xdr:colOff>1553210</xdr:colOff>
      <xdr:row>24</xdr:row>
      <xdr:rowOff>525145</xdr:rowOff>
    </xdr:to>
    <xdr:sp>
      <xdr:nvSpPr>
        <xdr:cNvPr id="6362" name="文本框 2"/>
        <xdr:cNvSpPr/>
      </xdr:nvSpPr>
      <xdr:spPr>
        <a:xfrm rot="1260000">
          <a:off x="3309620" y="20656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636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6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7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38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38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38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38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38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38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38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38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38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38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39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39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39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39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39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39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39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39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39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39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0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0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0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0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0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0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0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0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0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0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1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1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1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1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1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1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1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1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1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1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2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2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2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2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2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2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2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2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2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2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3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3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3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3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3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3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3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3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3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3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4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4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4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4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4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44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4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4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448"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6449"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450"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451"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452"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5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6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47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47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47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47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47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47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47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7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7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47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8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8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8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48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8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8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8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48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8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8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9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49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9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9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9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49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9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9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9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49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0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0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0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0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0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0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0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0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0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0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1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1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1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1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1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1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1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1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1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1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2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2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2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2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2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2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2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2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2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2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3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3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3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3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3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3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3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6537"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538"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539"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540"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541"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4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55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560"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561"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562"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563"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564"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56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6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6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6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6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7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7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57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7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7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7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57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7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7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7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58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8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8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8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58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8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8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8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58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8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9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9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59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93"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9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9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59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9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9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59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0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0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0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0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0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0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0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0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0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0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1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1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1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1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1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1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1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1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1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1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2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2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2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2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2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2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2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27"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662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2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3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64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64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64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64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64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65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65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5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5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5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5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5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5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5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5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6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6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6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6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6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6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6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6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6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6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7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7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7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7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67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7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7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7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67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7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8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8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68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8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8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8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68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8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8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8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69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9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9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9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69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9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9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9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69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69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0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0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0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0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0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0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0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0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0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0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1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1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1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13"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6714"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715"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716"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717"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1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1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2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73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73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73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73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73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74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74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4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4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4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4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4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4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4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4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5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5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5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5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5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5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5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5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5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5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6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6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6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6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6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6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6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6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6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6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7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7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77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7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7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7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77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7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7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7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78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8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8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8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78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8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8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8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78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8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9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9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79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9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9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9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79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9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9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79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0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0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6802"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803"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804"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805"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806"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0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0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0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1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2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2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2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2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2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825"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826"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827"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828"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829"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83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3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3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3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3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3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3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3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3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3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4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4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4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4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4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4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4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4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4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4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5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5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5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5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5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5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5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5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58"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5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6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6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6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6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6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86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6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6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6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86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7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7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7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87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7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7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7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87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7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7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8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88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8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8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8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88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8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8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8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88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9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9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892"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689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89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0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1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691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91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91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91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691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691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1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1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1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2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2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2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2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2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2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2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2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2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2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3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3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3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3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3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3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3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3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3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3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4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4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4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4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4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4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4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4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4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4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5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695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5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5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5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695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5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5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5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695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6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6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6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696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6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6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6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696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6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6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7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697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7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7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7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697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7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7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6978"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6979"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6980"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6981"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6982"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8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699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0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00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00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00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00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00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00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0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0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0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1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1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1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1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1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1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1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1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1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1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2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2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2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2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2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2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2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2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2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2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3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3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3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3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3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3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3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3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3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3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4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4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4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4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4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4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4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4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4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04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5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5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5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05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5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5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5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05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5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5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6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06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6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6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06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6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06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7067"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068"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069"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070"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071"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7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08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090"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091"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092"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093"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094"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09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9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9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09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09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0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0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0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0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0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0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0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0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0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0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1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1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1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1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1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1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1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1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1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1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2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2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2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23"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2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2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2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2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2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2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3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3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3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3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3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3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3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3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3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3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4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4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4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4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4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4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4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4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4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4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15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5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5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5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15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5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5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157"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715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5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6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17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17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17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17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17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18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18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8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8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18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8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8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8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18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8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9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9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19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9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9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9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19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9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9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19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0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0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0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0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0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0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0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0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0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0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1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1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1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1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1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1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1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1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1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1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2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2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2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2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2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2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2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2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2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2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3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3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3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3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3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3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3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3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3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3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4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4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4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43"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7244"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245"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246"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247"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4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4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5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26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26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26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26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26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27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27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7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7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27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7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7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7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27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7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8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8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28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8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8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8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28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8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8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8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29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9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9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9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29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9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9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9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29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29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0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0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0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0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0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0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0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0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0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0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1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1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1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1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1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1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1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1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1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1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2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2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2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2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2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2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2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2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2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2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3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3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7332"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333"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334"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335"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336"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3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3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3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4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5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5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5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5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35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355"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356"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357"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358"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359"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36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6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6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6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6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6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6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6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6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6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7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37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7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7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7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37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7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7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7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37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8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8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8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38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8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8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8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38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88"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8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9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39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9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9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9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39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9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9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9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39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0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0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0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0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0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0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0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0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0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0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1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1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1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1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1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1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1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1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1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1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2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2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22"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742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2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3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44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44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44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44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44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44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44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4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4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4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5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5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5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5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5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5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5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5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5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5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6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6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6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6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6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6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6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6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6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6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7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7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7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47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7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7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7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47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7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7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8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48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8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8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8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48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8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8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8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48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9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9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9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49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9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9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9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49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9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49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0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0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0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0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0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0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0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0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08"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7509"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510"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511"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512"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1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2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53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53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53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53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53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53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53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3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3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3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4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4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4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4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4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4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4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4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4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4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5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5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5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5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5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5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5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5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5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5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6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6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6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6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6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6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6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6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6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6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7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57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7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7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7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57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7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7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7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57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8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8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8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58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8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8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8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58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8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8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9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59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9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9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59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9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59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7597"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598"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599"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600"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601"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0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1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620"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621"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622"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623"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624"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62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2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2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2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2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3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3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3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3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3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3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3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3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3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3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4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4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4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4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4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4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4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4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4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4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5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5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5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53"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5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5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5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5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5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5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66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6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6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6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66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6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6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6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66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6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7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7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67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7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7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7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67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7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7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7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68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8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8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8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68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8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8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687"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768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8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69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0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70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70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70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70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71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71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1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1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1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1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1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1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1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1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2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2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2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2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2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2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2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2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2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2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3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3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3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3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3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3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3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3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3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3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4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4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4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4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4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4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74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4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4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4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75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5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5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5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75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5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5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5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75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5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6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6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76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6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6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6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76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6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6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6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77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7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7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773"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7774"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775"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776"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777"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7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7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8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79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796"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797"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798"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799"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800"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80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0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0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0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0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0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0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0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0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1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1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1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1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1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1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1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1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1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1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2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2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2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2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2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2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2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2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2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2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3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3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32"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3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3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3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3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3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3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3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4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4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4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4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4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4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4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4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84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4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5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5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85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5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5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5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85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5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5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85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6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86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7862"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863"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864"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865"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866"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6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6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6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7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8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8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8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8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88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885"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886"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887"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888"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889"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89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9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9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89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9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9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9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89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9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89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0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0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0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0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0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0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0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0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0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0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1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1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1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1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1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1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1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1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18"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19"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2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2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22"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23"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24"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2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26"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27"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28"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2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30"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31"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32"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3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34"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35"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36"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3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38"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39"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40"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4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42"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43"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44"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4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46"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47"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48"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794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50"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51"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7952"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42</xdr:row>
      <xdr:rowOff>0</xdr:rowOff>
    </xdr:from>
    <xdr:to>
      <xdr:col>0</xdr:col>
      <xdr:colOff>120015</xdr:colOff>
      <xdr:row>42</xdr:row>
      <xdr:rowOff>177800</xdr:rowOff>
    </xdr:to>
    <xdr:pic>
      <xdr:nvPicPr>
        <xdr:cNvPr id="795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5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6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797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797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797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797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797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797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797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7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7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797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8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8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8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798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8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8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8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798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8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8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9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799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9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9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9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799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9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9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9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799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0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0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0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0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0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0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0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0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0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0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1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1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1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1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1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1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1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1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1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1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2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2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2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2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2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2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2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2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2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2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3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3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3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3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3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35"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3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3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38"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42</xdr:row>
      <xdr:rowOff>0</xdr:rowOff>
    </xdr:from>
    <xdr:to>
      <xdr:col>14</xdr:col>
      <xdr:colOff>38735</xdr:colOff>
      <xdr:row>42</xdr:row>
      <xdr:rowOff>179705</xdr:rowOff>
    </xdr:to>
    <xdr:pic>
      <xdr:nvPicPr>
        <xdr:cNvPr id="8039"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8040"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8041"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8042"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4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1"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2"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3"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4"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5"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6"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7"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8"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59"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060"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8061"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8062"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8063"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8064"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8065"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806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6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6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6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7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7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7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07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7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7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7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07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7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7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8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08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8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8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8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08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8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8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8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08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9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9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9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09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9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9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9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097"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9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09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0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01"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0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0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0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05"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0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0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0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09"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1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1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1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13"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1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1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1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17"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1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1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2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21"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2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2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2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2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2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42</xdr:row>
      <xdr:rowOff>0</xdr:rowOff>
    </xdr:from>
    <xdr:to>
      <xdr:col>11</xdr:col>
      <xdr:colOff>266700</xdr:colOff>
      <xdr:row>42</xdr:row>
      <xdr:rowOff>179705</xdr:rowOff>
    </xdr:to>
    <xdr:pic>
      <xdr:nvPicPr>
        <xdr:cNvPr id="8127" name="图片 3335"/>
        <xdr:cNvPicPr>
          <a:picLocks noChangeAspect="1"/>
        </xdr:cNvPicPr>
      </xdr:nvPicPr>
      <xdr:blipFill>
        <a:blip r:embed="rId1" cstate="print"/>
        <a:stretch>
          <a:fillRect/>
        </a:stretch>
      </xdr:blipFill>
      <xdr:spPr>
        <a:xfrm>
          <a:off x="14119225" y="50374550"/>
          <a:ext cx="133350" cy="179705"/>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8128"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8129"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8130"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8131"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3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0"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1"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2"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3"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4"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5"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6"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7"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8" name="图片 3334"/>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0</xdr:col>
      <xdr:colOff>0</xdr:colOff>
      <xdr:row>42</xdr:row>
      <xdr:rowOff>0</xdr:rowOff>
    </xdr:from>
    <xdr:to>
      <xdr:col>0</xdr:col>
      <xdr:colOff>120015</xdr:colOff>
      <xdr:row>42</xdr:row>
      <xdr:rowOff>177800</xdr:rowOff>
    </xdr:to>
    <xdr:pic>
      <xdr:nvPicPr>
        <xdr:cNvPr id="8149" name="图片 3335"/>
        <xdr:cNvPicPr>
          <a:picLocks noChangeAspect="1"/>
        </xdr:cNvPicPr>
      </xdr:nvPicPr>
      <xdr:blipFill>
        <a:blip r:embed="rId1"/>
        <a:stretch>
          <a:fillRect/>
        </a:stretch>
      </xdr:blipFill>
      <xdr:spPr>
        <a:xfrm>
          <a:off x="0" y="50374550"/>
          <a:ext cx="120015" cy="177800"/>
        </a:xfrm>
        <a:prstGeom prst="rect">
          <a:avLst/>
        </a:prstGeom>
        <a:noFill/>
        <a:ln w="9525">
          <a:noFill/>
        </a:ln>
      </xdr:spPr>
    </xdr:pic>
    <xdr:clientData/>
  </xdr:twoCellAnchor>
  <xdr:twoCellAnchor editAs="oneCell">
    <xdr:from>
      <xdr:col>14</xdr:col>
      <xdr:colOff>19050</xdr:colOff>
      <xdr:row>42</xdr:row>
      <xdr:rowOff>0</xdr:rowOff>
    </xdr:from>
    <xdr:to>
      <xdr:col>14</xdr:col>
      <xdr:colOff>38735</xdr:colOff>
      <xdr:row>42</xdr:row>
      <xdr:rowOff>179705</xdr:rowOff>
    </xdr:to>
    <xdr:pic>
      <xdr:nvPicPr>
        <xdr:cNvPr id="8150" name="图片 3337"/>
        <xdr:cNvPicPr>
          <a:picLocks noChangeAspect="1"/>
        </xdr:cNvPicPr>
      </xdr:nvPicPr>
      <xdr:blipFill>
        <a:blip r:embed="rId2"/>
        <a:stretch>
          <a:fillRect/>
        </a:stretch>
      </xdr:blipFill>
      <xdr:spPr>
        <a:xfrm>
          <a:off x="16908145" y="50374550"/>
          <a:ext cx="19685" cy="179705"/>
        </a:xfrm>
        <a:prstGeom prst="rect">
          <a:avLst/>
        </a:prstGeom>
        <a:noFill/>
        <a:ln w="9525">
          <a:noFill/>
        </a:ln>
      </xdr:spPr>
    </xdr:pic>
    <xdr:clientData/>
  </xdr:twoCellAnchor>
  <xdr:twoCellAnchor editAs="oneCell">
    <xdr:from>
      <xdr:col>15</xdr:col>
      <xdr:colOff>133350</xdr:colOff>
      <xdr:row>42</xdr:row>
      <xdr:rowOff>0</xdr:rowOff>
    </xdr:from>
    <xdr:to>
      <xdr:col>15</xdr:col>
      <xdr:colOff>266700</xdr:colOff>
      <xdr:row>42</xdr:row>
      <xdr:rowOff>179705</xdr:rowOff>
    </xdr:to>
    <xdr:pic>
      <xdr:nvPicPr>
        <xdr:cNvPr id="8151" name="图片 3335"/>
        <xdr:cNvPicPr>
          <a:picLocks noChangeAspect="1"/>
        </xdr:cNvPicPr>
      </xdr:nvPicPr>
      <xdr:blipFill>
        <a:blip r:embed="rId1" cstate="print"/>
        <a:stretch>
          <a:fillRect/>
        </a:stretch>
      </xdr:blipFill>
      <xdr:spPr>
        <a:xfrm>
          <a:off x="17990185" y="50374550"/>
          <a:ext cx="133350" cy="179705"/>
        </a:xfrm>
        <a:prstGeom prst="rect">
          <a:avLst/>
        </a:prstGeom>
        <a:noFill/>
        <a:ln w="9525">
          <a:noFill/>
        </a:ln>
      </xdr:spPr>
    </xdr:pic>
    <xdr:clientData/>
  </xdr:twoCellAnchor>
  <xdr:twoCellAnchor editAs="oneCell">
    <xdr:from>
      <xdr:col>18</xdr:col>
      <xdr:colOff>0</xdr:colOff>
      <xdr:row>42</xdr:row>
      <xdr:rowOff>0</xdr:rowOff>
    </xdr:from>
    <xdr:to>
      <xdr:col>18</xdr:col>
      <xdr:colOff>19050</xdr:colOff>
      <xdr:row>42</xdr:row>
      <xdr:rowOff>179705</xdr:rowOff>
    </xdr:to>
    <xdr:pic>
      <xdr:nvPicPr>
        <xdr:cNvPr id="8152" name="图片 3336"/>
        <xdr:cNvPicPr>
          <a:picLocks noChangeAspect="1"/>
        </xdr:cNvPicPr>
      </xdr:nvPicPr>
      <xdr:blipFill>
        <a:blip r:embed="rId2"/>
        <a:stretch>
          <a:fillRect/>
        </a:stretch>
      </xdr:blipFill>
      <xdr:spPr>
        <a:xfrm>
          <a:off x="20622895" y="50374550"/>
          <a:ext cx="19050" cy="179705"/>
        </a:xfrm>
        <a:prstGeom prst="rect">
          <a:avLst/>
        </a:prstGeom>
        <a:noFill/>
        <a:ln w="9525">
          <a:noFill/>
        </a:ln>
      </xdr:spPr>
    </xdr:pic>
    <xdr:clientData/>
  </xdr:twoCellAnchor>
  <xdr:twoCellAnchor editAs="oneCell">
    <xdr:from>
      <xdr:col>18</xdr:col>
      <xdr:colOff>19050</xdr:colOff>
      <xdr:row>42</xdr:row>
      <xdr:rowOff>0</xdr:rowOff>
    </xdr:from>
    <xdr:to>
      <xdr:col>18</xdr:col>
      <xdr:colOff>38735</xdr:colOff>
      <xdr:row>42</xdr:row>
      <xdr:rowOff>179705</xdr:rowOff>
    </xdr:to>
    <xdr:pic>
      <xdr:nvPicPr>
        <xdr:cNvPr id="8153" name="图片 3337"/>
        <xdr:cNvPicPr>
          <a:picLocks noChangeAspect="1"/>
        </xdr:cNvPicPr>
      </xdr:nvPicPr>
      <xdr:blipFill>
        <a:blip r:embed="rId2"/>
        <a:stretch>
          <a:fillRect/>
        </a:stretch>
      </xdr:blipFill>
      <xdr:spPr>
        <a:xfrm>
          <a:off x="20641945" y="50374550"/>
          <a:ext cx="19685" cy="179705"/>
        </a:xfrm>
        <a:prstGeom prst="rect">
          <a:avLst/>
        </a:prstGeom>
        <a:noFill/>
        <a:ln w="9525">
          <a:noFill/>
        </a:ln>
      </xdr:spPr>
    </xdr:pic>
    <xdr:clientData/>
  </xdr:twoCellAnchor>
  <xdr:twoCellAnchor editAs="oneCell">
    <xdr:from>
      <xdr:col>10</xdr:col>
      <xdr:colOff>133350</xdr:colOff>
      <xdr:row>42</xdr:row>
      <xdr:rowOff>0</xdr:rowOff>
    </xdr:from>
    <xdr:to>
      <xdr:col>10</xdr:col>
      <xdr:colOff>266700</xdr:colOff>
      <xdr:row>42</xdr:row>
      <xdr:rowOff>179705</xdr:rowOff>
    </xdr:to>
    <xdr:pic>
      <xdr:nvPicPr>
        <xdr:cNvPr id="8154" name="图片 3335"/>
        <xdr:cNvPicPr>
          <a:picLocks noChangeAspect="1"/>
        </xdr:cNvPicPr>
      </xdr:nvPicPr>
      <xdr:blipFill>
        <a:blip r:embed="rId1" cstate="print"/>
        <a:stretch>
          <a:fillRect/>
        </a:stretch>
      </xdr:blipFill>
      <xdr:spPr>
        <a:xfrm>
          <a:off x="11579225" y="50374550"/>
          <a:ext cx="133350" cy="179705"/>
        </a:xfrm>
        <a:prstGeom prst="rect">
          <a:avLst/>
        </a:prstGeom>
        <a:noFill/>
        <a:ln w="9525">
          <a:noFill/>
        </a:ln>
      </xdr:spPr>
    </xdr:pic>
    <xdr:clientData/>
  </xdr:twoCellAnchor>
  <xdr:twoCellAnchor editAs="oneCell">
    <xdr:from>
      <xdr:col>4</xdr:col>
      <xdr:colOff>685165</xdr:colOff>
      <xdr:row>42</xdr:row>
      <xdr:rowOff>0</xdr:rowOff>
    </xdr:from>
    <xdr:to>
      <xdr:col>4</xdr:col>
      <xdr:colOff>2522855</xdr:colOff>
      <xdr:row>43</xdr:row>
      <xdr:rowOff>290830</xdr:rowOff>
    </xdr:to>
    <xdr:sp>
      <xdr:nvSpPr>
        <xdr:cNvPr id="8155"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56"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5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5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59"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60"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6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6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63"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64"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6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6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67"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68"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6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7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71"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72"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7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17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75"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76"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7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17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79"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80"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8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18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83"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84"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8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18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87"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88"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89"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290830</xdr:rowOff>
    </xdr:to>
    <xdr:sp>
      <xdr:nvSpPr>
        <xdr:cNvPr id="8190" name="文本框 2"/>
        <xdr:cNvSpPr/>
      </xdr:nvSpPr>
      <xdr:spPr>
        <a:xfrm>
          <a:off x="4401185" y="5037455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91"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92"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93"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290830</xdr:rowOff>
    </xdr:to>
    <xdr:sp>
      <xdr:nvSpPr>
        <xdr:cNvPr id="8194" name="文本框 2"/>
        <xdr:cNvSpPr/>
      </xdr:nvSpPr>
      <xdr:spPr>
        <a:xfrm>
          <a:off x="3309620" y="5037455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95"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96"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97"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297815</xdr:rowOff>
    </xdr:to>
    <xdr:sp>
      <xdr:nvSpPr>
        <xdr:cNvPr id="8198" name="文本框 2"/>
        <xdr:cNvSpPr/>
      </xdr:nvSpPr>
      <xdr:spPr>
        <a:xfrm>
          <a:off x="4401185" y="5037455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199"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200"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201"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297815</xdr:rowOff>
    </xdr:to>
    <xdr:sp>
      <xdr:nvSpPr>
        <xdr:cNvPr id="8202" name="文本框 2"/>
        <xdr:cNvSpPr/>
      </xdr:nvSpPr>
      <xdr:spPr>
        <a:xfrm>
          <a:off x="3309620" y="5037455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203"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204"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205"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290195</xdr:rowOff>
    </xdr:to>
    <xdr:sp>
      <xdr:nvSpPr>
        <xdr:cNvPr id="8206" name="文本框 2"/>
        <xdr:cNvSpPr/>
      </xdr:nvSpPr>
      <xdr:spPr>
        <a:xfrm>
          <a:off x="4401185" y="5037455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207"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208"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209"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290195</xdr:rowOff>
    </xdr:to>
    <xdr:sp>
      <xdr:nvSpPr>
        <xdr:cNvPr id="8210" name="文本框 2"/>
        <xdr:cNvSpPr/>
      </xdr:nvSpPr>
      <xdr:spPr>
        <a:xfrm>
          <a:off x="3309620" y="5037455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211"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212"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213"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2522855</xdr:colOff>
      <xdr:row>43</xdr:row>
      <xdr:rowOff>299720</xdr:rowOff>
    </xdr:to>
    <xdr:sp>
      <xdr:nvSpPr>
        <xdr:cNvPr id="8214" name="文本框 2"/>
        <xdr:cNvSpPr/>
      </xdr:nvSpPr>
      <xdr:spPr>
        <a:xfrm>
          <a:off x="4401185" y="5037455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215"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216" name="文本框 2"/>
        <xdr:cNvSpPr/>
      </xdr:nvSpPr>
      <xdr:spPr>
        <a:xfrm>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1457325</xdr:colOff>
      <xdr:row>43</xdr:row>
      <xdr:rowOff>299720</xdr:rowOff>
    </xdr:to>
    <xdr:sp>
      <xdr:nvSpPr>
        <xdr:cNvPr id="8217" name="文本框 2"/>
        <xdr:cNvSpPr/>
      </xdr:nvSpPr>
      <xdr:spPr>
        <a:xfrm rot="1260000">
          <a:off x="3309620" y="5037455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18"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19"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20"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21"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22"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23"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24"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25"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26"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27"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28"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29"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30"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31"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32"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33"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34"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35"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36"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37"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38"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39"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40"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41"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42"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43"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44"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45"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46"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47"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48"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49"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50"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51"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52"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290830</xdr:rowOff>
    </xdr:to>
    <xdr:sp>
      <xdr:nvSpPr>
        <xdr:cNvPr id="8253" name="文本框 2"/>
        <xdr:cNvSpPr/>
      </xdr:nvSpPr>
      <xdr:spPr>
        <a:xfrm>
          <a:off x="4401185" y="5037455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54"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55"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56"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290830</xdr:rowOff>
    </xdr:to>
    <xdr:sp>
      <xdr:nvSpPr>
        <xdr:cNvPr id="8257" name="文本框 2"/>
        <xdr:cNvSpPr/>
      </xdr:nvSpPr>
      <xdr:spPr>
        <a:xfrm>
          <a:off x="3309620" y="5037455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58"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59"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60"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297815</xdr:rowOff>
    </xdr:to>
    <xdr:sp>
      <xdr:nvSpPr>
        <xdr:cNvPr id="8261" name="文本框 2"/>
        <xdr:cNvSpPr/>
      </xdr:nvSpPr>
      <xdr:spPr>
        <a:xfrm>
          <a:off x="4401185" y="5037455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62"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63"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64"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297815</xdr:rowOff>
    </xdr:to>
    <xdr:sp>
      <xdr:nvSpPr>
        <xdr:cNvPr id="8265" name="文本框 2"/>
        <xdr:cNvSpPr/>
      </xdr:nvSpPr>
      <xdr:spPr>
        <a:xfrm>
          <a:off x="3309620" y="5037455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66"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67"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68"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290195</xdr:rowOff>
    </xdr:to>
    <xdr:sp>
      <xdr:nvSpPr>
        <xdr:cNvPr id="8269" name="文本框 2"/>
        <xdr:cNvSpPr/>
      </xdr:nvSpPr>
      <xdr:spPr>
        <a:xfrm>
          <a:off x="4401185" y="5037455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70"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71"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72"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290195</xdr:rowOff>
    </xdr:to>
    <xdr:sp>
      <xdr:nvSpPr>
        <xdr:cNvPr id="8273" name="文本框 2"/>
        <xdr:cNvSpPr/>
      </xdr:nvSpPr>
      <xdr:spPr>
        <a:xfrm>
          <a:off x="3309620" y="5037455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74"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75"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42</xdr:row>
      <xdr:rowOff>0</xdr:rowOff>
    </xdr:from>
    <xdr:to>
      <xdr:col>4</xdr:col>
      <xdr:colOff>2571750</xdr:colOff>
      <xdr:row>43</xdr:row>
      <xdr:rowOff>299720</xdr:rowOff>
    </xdr:to>
    <xdr:sp>
      <xdr:nvSpPr>
        <xdr:cNvPr id="8276" name="文本框 2"/>
        <xdr:cNvSpPr/>
      </xdr:nvSpPr>
      <xdr:spPr>
        <a:xfrm>
          <a:off x="4401185" y="5037455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77"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78" name="文本框 2"/>
        <xdr:cNvSpPr/>
      </xdr:nvSpPr>
      <xdr:spPr>
        <a:xfrm>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2432050</xdr:colOff>
      <xdr:row>43</xdr:row>
      <xdr:rowOff>299720</xdr:rowOff>
    </xdr:to>
    <xdr:sp>
      <xdr:nvSpPr>
        <xdr:cNvPr id="8279" name="文本框 2"/>
        <xdr:cNvSpPr/>
      </xdr:nvSpPr>
      <xdr:spPr>
        <a:xfrm rot="1260000">
          <a:off x="3309620" y="5037455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28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28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28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28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28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28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28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28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28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28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29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29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29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29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29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29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29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29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29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29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0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0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0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0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0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0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0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0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0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0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1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1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1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1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1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1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1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1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1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1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2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2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2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2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2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2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2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2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2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2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3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3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3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3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3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3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3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3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3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3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4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4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42"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4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4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4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4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4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4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4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5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5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5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5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5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5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5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5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5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5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6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6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6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6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6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6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6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6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6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6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7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7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7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7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37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7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7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7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37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7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8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8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38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8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8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8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38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8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8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8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39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9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9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9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39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9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9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9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39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39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0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0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0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0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0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0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0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0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0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0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1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1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1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1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1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1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1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1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1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1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2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2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2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2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2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2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2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2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2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2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3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3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3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3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3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3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3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3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3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3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4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4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4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4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4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4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4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4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4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4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5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5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5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5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5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5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5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5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5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5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6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6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6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6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6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6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66"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6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6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6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7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7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7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7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47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7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7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7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47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7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8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8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48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8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8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8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48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8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8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8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49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9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9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9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49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9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9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9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49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49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0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0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0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0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0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0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0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0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0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0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1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1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1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1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1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1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1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1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1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1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2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2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2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2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2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2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2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2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2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29"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3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3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3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3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3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3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3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3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3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3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4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4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4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4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4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4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4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4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4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4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5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5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5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5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5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5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5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5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5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5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6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6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6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6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6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6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6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6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6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6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7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7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7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7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7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7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7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57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7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7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8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58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8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8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8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58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8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8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58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8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59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9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9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9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59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9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9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9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59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59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0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0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0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0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0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0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0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0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0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0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1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1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1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1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1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1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1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1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1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1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2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2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2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2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2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2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2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2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2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2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3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3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3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3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3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3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3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3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3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3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4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4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4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4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4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4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4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4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4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4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5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5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5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53"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5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5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5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5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5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5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6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6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6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6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6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6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6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6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6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6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7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7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7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67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7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7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7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67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7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7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8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68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8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8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8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68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8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8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8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68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9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9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9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69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9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9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9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69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9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69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0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0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0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0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0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0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0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0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0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0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1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1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1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1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1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1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16"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1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1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1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2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2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2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2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2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2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2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2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2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2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3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3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3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3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3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3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3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3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3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3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4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4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4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4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4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4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4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4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4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4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5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5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5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5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5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5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5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5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5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5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6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6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6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6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6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6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6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6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6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6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7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7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7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7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7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77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7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77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7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7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8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78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8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8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8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78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8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8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8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78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9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9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9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79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9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9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9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79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9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79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0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0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0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0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0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0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0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0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0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0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1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1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1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1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1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1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1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1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1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1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2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2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2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2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2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2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2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2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2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2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3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3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3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3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3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3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3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3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3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3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40"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4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4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4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4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4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4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4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4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4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5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5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5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5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5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5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5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5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5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5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6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6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6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6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6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6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6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6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6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6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7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7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87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7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7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7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87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7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7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7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88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8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8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8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88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8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8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8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88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8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9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9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89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9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9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9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89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9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9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89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0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0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0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03"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0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0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0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0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0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0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1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1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1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1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1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1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1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1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1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1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2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2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2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2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2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2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2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2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2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2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3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3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3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3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3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3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3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3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3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3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4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4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4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4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4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4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4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4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4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4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5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5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5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5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5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5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5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5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5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5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6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6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6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6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6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6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6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6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6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6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7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7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897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7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7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7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897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7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7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7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898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8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8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8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898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8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8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8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898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8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9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9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899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9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9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9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899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9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9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899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0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0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0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0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0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0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0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0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0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0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1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1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1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1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1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1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1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1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1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1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2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2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2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2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2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2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2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27"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2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2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3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3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3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3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3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3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3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3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3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3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4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4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4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4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4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4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4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4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4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4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5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5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5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5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5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5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5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5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5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5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6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6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6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6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6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6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6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6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6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6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7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7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7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7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7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07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7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7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7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07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8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8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8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08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8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8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8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08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8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8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090"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9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9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9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09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9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9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9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09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09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0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0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0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0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0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0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0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0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0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0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1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1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1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1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1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1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1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1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1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1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2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2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2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2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2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2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2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2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2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2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3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3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3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3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3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3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3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3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3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3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4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4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4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4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4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4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4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4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4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4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5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5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5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5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5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5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5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5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5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5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6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6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6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6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6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6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6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6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6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6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7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17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7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7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7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17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7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7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7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17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8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8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8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18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8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8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8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18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8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8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9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19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9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9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9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19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9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9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9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19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0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0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0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0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0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0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0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0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0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0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1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1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1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1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14"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1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1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1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1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1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2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2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2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2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2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2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2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2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2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2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3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3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3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3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3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3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3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3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3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3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4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4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4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4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4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4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4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4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4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4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5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5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5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5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5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5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5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5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5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5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6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6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6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6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6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6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6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6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6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6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7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7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7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7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27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7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7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277"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7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7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8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28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8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8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8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28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8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8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8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28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9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9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9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29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9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9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9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29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9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29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0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0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0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0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0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0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0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0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0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0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1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1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1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1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1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1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1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1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1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1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2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2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2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2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2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2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2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2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2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2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3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3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3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3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3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3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3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3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3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3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4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4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4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4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4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4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4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4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4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4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5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5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5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5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5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5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5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5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5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5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6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6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6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6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6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6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6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6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68"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6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7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7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7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7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37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7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7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7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37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7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8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8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38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8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8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8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38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8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8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8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39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9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9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9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39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9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9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9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39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399"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0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01"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02"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03"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0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0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06"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07"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0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0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10"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11"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1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1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14"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15"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1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1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18"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19"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2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2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22"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23"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2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2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26"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27"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2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2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30"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31"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3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3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34"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3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3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3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38"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3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4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4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42"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4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4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4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46"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4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4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4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50"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5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5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5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54"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5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5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5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58"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5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6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6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62"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6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64"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65"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6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6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6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69"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7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7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47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73"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7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7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47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77"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7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7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48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81"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8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8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48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85"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8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8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48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89"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9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9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49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93"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9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9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49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9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9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49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0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0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0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0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0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0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0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0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0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0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1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1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1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1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1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1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1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1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1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1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2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2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2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2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2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2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26"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27"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2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2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30"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31"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3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3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34"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35"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3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3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38"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39"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4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4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42"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43"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4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4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46"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47"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4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4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50"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51"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5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5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54"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55"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5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5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58"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59"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60"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295275</xdr:rowOff>
    </xdr:to>
    <xdr:sp>
      <xdr:nvSpPr>
        <xdr:cNvPr id="9561" name="文本框 2"/>
        <xdr:cNvSpPr/>
      </xdr:nvSpPr>
      <xdr:spPr>
        <a:xfrm>
          <a:off x="4400550" y="5037455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62"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63"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64"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295275</xdr:rowOff>
    </xdr:to>
    <xdr:sp>
      <xdr:nvSpPr>
        <xdr:cNvPr id="9565" name="文本框 2"/>
        <xdr:cNvSpPr/>
      </xdr:nvSpPr>
      <xdr:spPr>
        <a:xfrm>
          <a:off x="3309620" y="5037455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66"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67"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68"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302260</xdr:rowOff>
    </xdr:to>
    <xdr:sp>
      <xdr:nvSpPr>
        <xdr:cNvPr id="9569" name="文本框 2"/>
        <xdr:cNvSpPr/>
      </xdr:nvSpPr>
      <xdr:spPr>
        <a:xfrm>
          <a:off x="4400550" y="5037455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70"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71"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72"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302260</xdr:rowOff>
    </xdr:to>
    <xdr:sp>
      <xdr:nvSpPr>
        <xdr:cNvPr id="9573" name="文本框 2"/>
        <xdr:cNvSpPr/>
      </xdr:nvSpPr>
      <xdr:spPr>
        <a:xfrm>
          <a:off x="3309620" y="5037455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74"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75"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76"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293370</xdr:rowOff>
    </xdr:to>
    <xdr:sp>
      <xdr:nvSpPr>
        <xdr:cNvPr id="9577" name="文本框 2"/>
        <xdr:cNvSpPr/>
      </xdr:nvSpPr>
      <xdr:spPr>
        <a:xfrm>
          <a:off x="4400550" y="5037455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78"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79"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80"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293370</xdr:rowOff>
    </xdr:to>
    <xdr:sp>
      <xdr:nvSpPr>
        <xdr:cNvPr id="9581" name="文本框 2"/>
        <xdr:cNvSpPr/>
      </xdr:nvSpPr>
      <xdr:spPr>
        <a:xfrm>
          <a:off x="3309620" y="5037455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82"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83"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84"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42</xdr:row>
      <xdr:rowOff>0</xdr:rowOff>
    </xdr:from>
    <xdr:to>
      <xdr:col>4</xdr:col>
      <xdr:colOff>2802890</xdr:colOff>
      <xdr:row>43</xdr:row>
      <xdr:rowOff>304165</xdr:rowOff>
    </xdr:to>
    <xdr:sp>
      <xdr:nvSpPr>
        <xdr:cNvPr id="9585" name="文本框 2"/>
        <xdr:cNvSpPr/>
      </xdr:nvSpPr>
      <xdr:spPr>
        <a:xfrm>
          <a:off x="4400550" y="5037455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86"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87" name="文本框 2"/>
        <xdr:cNvSpPr/>
      </xdr:nvSpPr>
      <xdr:spPr>
        <a:xfrm>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42</xdr:row>
      <xdr:rowOff>0</xdr:rowOff>
    </xdr:from>
    <xdr:to>
      <xdr:col>4</xdr:col>
      <xdr:colOff>1553210</xdr:colOff>
      <xdr:row>43</xdr:row>
      <xdr:rowOff>304165</xdr:rowOff>
    </xdr:to>
    <xdr:sp>
      <xdr:nvSpPr>
        <xdr:cNvPr id="9588" name="文本框 2"/>
        <xdr:cNvSpPr/>
      </xdr:nvSpPr>
      <xdr:spPr>
        <a:xfrm rot="1260000">
          <a:off x="3309620" y="5037455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958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59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0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60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60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60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61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961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961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1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1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1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1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1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1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1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2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2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2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2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2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2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2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2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2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2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3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3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3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3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3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3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3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3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3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3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4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4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4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4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4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4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4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64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4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4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5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65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5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5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5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65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5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5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5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65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6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6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6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66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6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6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6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66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6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6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7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67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7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7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674"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9675"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676"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677"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678"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7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8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69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69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69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69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70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970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970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0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0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0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0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0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0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0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1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1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1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1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1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1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1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1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1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1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2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2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2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2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2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2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2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2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2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2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3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3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3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3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3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3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3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3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3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3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4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4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4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4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4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4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4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4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4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74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5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5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5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75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5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5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5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75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5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5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76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6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76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9763"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764"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765"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766"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767"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6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6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7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78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786"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787"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788"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789"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9790"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979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9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9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79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9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9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9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79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79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0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0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0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0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0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0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0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0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0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0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1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1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1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1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1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1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1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1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1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19"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2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2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2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2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2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2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2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2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2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2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3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3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3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3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3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3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3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3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3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3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4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4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4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4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4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4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4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4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4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4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85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5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5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853"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985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5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5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5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5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5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6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7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87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87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87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87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87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987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987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7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7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88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8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8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8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88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8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8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8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88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8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9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9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89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9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9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9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89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9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9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89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0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0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0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0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0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0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0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0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0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0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1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1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1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1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1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1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1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1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1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1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2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2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2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2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2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2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2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2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2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2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3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3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3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3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3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3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3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3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3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39"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9940"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941"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942"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943"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4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5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6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996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996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996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996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996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996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996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6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6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7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7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7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7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997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7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7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7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997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7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8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8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998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8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8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8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998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8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8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8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999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9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9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9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999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9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9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9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999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999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0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0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0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0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0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0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0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0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0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0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1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1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1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1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1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1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1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1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1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1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2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2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2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2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2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2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2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2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0028"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029"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030"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031"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032"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3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4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05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051"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052"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053"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054"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055"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05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5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5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5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6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6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6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6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6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6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6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6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6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6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7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07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7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7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7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07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7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7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7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07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8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8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8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08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84"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8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8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08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8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8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9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09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9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9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9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09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9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9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9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09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0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0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0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0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0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0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0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0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0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0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1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1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1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1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1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1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1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1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18"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1011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2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13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13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13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13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14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14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14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4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4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4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4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4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4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4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5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5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5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5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5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5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5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5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5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5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6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6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6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6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6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6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6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6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6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6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7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7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7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17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7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7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7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17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7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7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8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18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8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8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8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18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8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8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8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18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9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9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9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19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9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9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9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19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9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19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0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0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0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0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04"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10205"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206"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207"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208"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0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1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2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22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22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22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23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23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23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3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3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3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3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3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3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3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4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4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4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4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4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4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4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4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4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4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5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5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5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5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5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5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5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5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5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5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6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6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6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6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6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6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6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26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6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6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7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27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7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7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7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27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7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7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7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27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8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8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8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28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8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8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8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28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8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8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29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9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29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0293"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294"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295"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296"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297"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9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29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0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1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316"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317"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318"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319"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320"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32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2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2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2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2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2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2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2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2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3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3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3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3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3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3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3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3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3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3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4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4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4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4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4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4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4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4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4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49"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5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5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5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5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5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5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35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5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5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5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36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6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6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6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36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6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6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6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36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6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7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7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37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7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7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7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37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7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7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7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38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8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8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383"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1038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8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8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8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8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8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39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0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0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40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40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40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40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40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40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0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0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1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1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1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1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1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1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1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1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1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1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2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2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2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2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2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2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2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2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2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2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3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3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3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3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3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3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3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3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3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3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4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4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4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4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4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4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44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4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4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4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45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5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5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5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45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5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5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5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45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5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6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6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46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6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6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6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46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6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6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469"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10470"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471"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472"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473"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7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8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9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49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49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49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49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49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49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49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9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49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0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0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0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0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0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0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0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0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0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0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1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1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1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1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1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1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1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1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1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1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2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2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2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2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2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2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2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2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2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2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3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3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3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3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3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3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3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3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3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3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4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4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4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4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4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4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4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4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54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4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5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5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55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5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5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55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5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55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0558"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559"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560"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561"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562"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6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7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58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581"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582"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583"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584"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585"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58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8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8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58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9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9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9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59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9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9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9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59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9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59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0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0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0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0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0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0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0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0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0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0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1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1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1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1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14"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1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1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1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1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1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2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2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2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2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2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2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2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2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2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2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3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3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3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3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3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3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3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3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3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3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4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4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4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4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4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4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4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4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648"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1064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5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66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66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66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66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67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67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67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7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7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67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7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7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7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67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8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8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8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68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8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8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8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68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8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8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9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69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9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9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9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69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9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9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9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69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0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0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0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0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0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0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0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0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0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0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1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1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1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1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1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1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1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1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1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1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2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2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2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2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2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2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2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2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2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2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3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3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3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3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34"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10735"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736"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737"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738"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3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4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75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75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75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75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76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76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76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6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6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6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6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6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6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6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7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7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7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77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7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7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7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77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7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7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8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78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8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8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8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78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8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8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8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78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9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9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9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79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9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9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9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79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9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79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0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0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0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0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0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0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0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0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0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0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1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1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1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1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1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1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1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1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1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1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2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2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2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0823"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824"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825"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826"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827"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2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2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3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84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846"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847"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848"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849"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850"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85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5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5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5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5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5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5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5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5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6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6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6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6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6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6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6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6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6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6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7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7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7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7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87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7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7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7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87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79"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8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8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88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8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8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8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88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8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8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8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89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9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9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9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89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9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9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9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89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89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0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0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0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0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0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0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0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0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0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0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1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1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1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13"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1091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1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1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1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1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1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2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3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093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093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093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093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093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093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093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3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3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4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4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4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4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4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4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4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4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4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4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5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5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5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5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5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5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5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5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5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5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6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6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6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6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6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6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6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6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6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6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7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7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097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7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7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7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097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7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7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7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098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8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8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8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098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8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8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8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098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8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9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9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099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9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9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9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099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9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9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0999"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11000"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001"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002"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003"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0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1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2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2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022"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023"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024"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025"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1026"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102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2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2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3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3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3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3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3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3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3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3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3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3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4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4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4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4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4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4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4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4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4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4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5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5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5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5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5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5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5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5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58"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5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6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6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06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6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6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6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06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6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6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6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07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7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7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7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07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7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7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7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07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7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8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8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08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8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8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08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8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08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1088"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089"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090"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091"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092"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09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0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1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111"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112"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113"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114"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1115"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111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1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1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1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2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2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2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2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2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2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2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2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2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2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3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3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3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3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3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3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3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3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3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3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4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4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4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4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44"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45"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4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4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48"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49"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50"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15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52"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53"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54"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15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56"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57"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58"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15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60"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61"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62"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16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64"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65"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66"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16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68"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69"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70"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17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72"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73"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74"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17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76"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77"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178"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0</xdr:col>
      <xdr:colOff>0</xdr:colOff>
      <xdr:row>44</xdr:row>
      <xdr:rowOff>0</xdr:rowOff>
    </xdr:from>
    <xdr:to>
      <xdr:col>0</xdr:col>
      <xdr:colOff>120015</xdr:colOff>
      <xdr:row>44</xdr:row>
      <xdr:rowOff>177800</xdr:rowOff>
    </xdr:to>
    <xdr:pic>
      <xdr:nvPicPr>
        <xdr:cNvPr id="1117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8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19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19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19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19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20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120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120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0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0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0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0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0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0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0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1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1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1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1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1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1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1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1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1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1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2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2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2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2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2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2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2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2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2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2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3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3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3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3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3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3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3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3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3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3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4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4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4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4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4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24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4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4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4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24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5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5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5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25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5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5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5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25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5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5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6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261"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6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6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264"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14</xdr:col>
      <xdr:colOff>19050</xdr:colOff>
      <xdr:row>44</xdr:row>
      <xdr:rowOff>0</xdr:rowOff>
    </xdr:from>
    <xdr:to>
      <xdr:col>14</xdr:col>
      <xdr:colOff>38735</xdr:colOff>
      <xdr:row>44</xdr:row>
      <xdr:rowOff>179705</xdr:rowOff>
    </xdr:to>
    <xdr:pic>
      <xdr:nvPicPr>
        <xdr:cNvPr id="11265"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266"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267"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268"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6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7"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8"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79"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0"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1"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2"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3"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4"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5"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286"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287"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288"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289"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290"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1291"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129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9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9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29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9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9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9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29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0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0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0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0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0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0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0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0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0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0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1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1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1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1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1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1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1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1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1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1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2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2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2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23"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2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2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2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27"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2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2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3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31"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3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3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3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35"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3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3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3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39"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4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4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4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43"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4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4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4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347"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4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4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35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5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35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11</xdr:col>
      <xdr:colOff>133350</xdr:colOff>
      <xdr:row>44</xdr:row>
      <xdr:rowOff>0</xdr:rowOff>
    </xdr:from>
    <xdr:to>
      <xdr:col>11</xdr:col>
      <xdr:colOff>266700</xdr:colOff>
      <xdr:row>44</xdr:row>
      <xdr:rowOff>179705</xdr:rowOff>
    </xdr:to>
    <xdr:pic>
      <xdr:nvPicPr>
        <xdr:cNvPr id="11353" name="图片 3335"/>
        <xdr:cNvPicPr>
          <a:picLocks noChangeAspect="1"/>
        </xdr:cNvPicPr>
      </xdr:nvPicPr>
      <xdr:blipFill>
        <a:blip r:embed="rId1" cstate="print"/>
        <a:stretch>
          <a:fillRect/>
        </a:stretch>
      </xdr:blipFill>
      <xdr:spPr>
        <a:xfrm>
          <a:off x="14119225" y="51700430"/>
          <a:ext cx="133350" cy="179705"/>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354"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355"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356"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357"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5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5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6"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7"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8"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69"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0"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1"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2"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3"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4" name="图片 3334"/>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0</xdr:col>
      <xdr:colOff>0</xdr:colOff>
      <xdr:row>44</xdr:row>
      <xdr:rowOff>0</xdr:rowOff>
    </xdr:from>
    <xdr:to>
      <xdr:col>0</xdr:col>
      <xdr:colOff>120015</xdr:colOff>
      <xdr:row>44</xdr:row>
      <xdr:rowOff>177800</xdr:rowOff>
    </xdr:to>
    <xdr:pic>
      <xdr:nvPicPr>
        <xdr:cNvPr id="11375" name="图片 3335"/>
        <xdr:cNvPicPr>
          <a:picLocks noChangeAspect="1"/>
        </xdr:cNvPicPr>
      </xdr:nvPicPr>
      <xdr:blipFill>
        <a:blip r:embed="rId1"/>
        <a:stretch>
          <a:fillRect/>
        </a:stretch>
      </xdr:blipFill>
      <xdr:spPr>
        <a:xfrm>
          <a:off x="0" y="51700430"/>
          <a:ext cx="120015" cy="177800"/>
        </a:xfrm>
        <a:prstGeom prst="rect">
          <a:avLst/>
        </a:prstGeom>
        <a:noFill/>
        <a:ln w="9525">
          <a:noFill/>
        </a:ln>
      </xdr:spPr>
    </xdr:pic>
    <xdr:clientData/>
  </xdr:twoCellAnchor>
  <xdr:twoCellAnchor editAs="oneCell">
    <xdr:from>
      <xdr:col>14</xdr:col>
      <xdr:colOff>19050</xdr:colOff>
      <xdr:row>44</xdr:row>
      <xdr:rowOff>0</xdr:rowOff>
    </xdr:from>
    <xdr:to>
      <xdr:col>14</xdr:col>
      <xdr:colOff>38735</xdr:colOff>
      <xdr:row>44</xdr:row>
      <xdr:rowOff>179705</xdr:rowOff>
    </xdr:to>
    <xdr:pic>
      <xdr:nvPicPr>
        <xdr:cNvPr id="11376" name="图片 3337"/>
        <xdr:cNvPicPr>
          <a:picLocks noChangeAspect="1"/>
        </xdr:cNvPicPr>
      </xdr:nvPicPr>
      <xdr:blipFill>
        <a:blip r:embed="rId2"/>
        <a:stretch>
          <a:fillRect/>
        </a:stretch>
      </xdr:blipFill>
      <xdr:spPr>
        <a:xfrm>
          <a:off x="16908145" y="51700430"/>
          <a:ext cx="19685" cy="179705"/>
        </a:xfrm>
        <a:prstGeom prst="rect">
          <a:avLst/>
        </a:prstGeom>
        <a:noFill/>
        <a:ln w="9525">
          <a:noFill/>
        </a:ln>
      </xdr:spPr>
    </xdr:pic>
    <xdr:clientData/>
  </xdr:twoCellAnchor>
  <xdr:twoCellAnchor editAs="oneCell">
    <xdr:from>
      <xdr:col>15</xdr:col>
      <xdr:colOff>133350</xdr:colOff>
      <xdr:row>44</xdr:row>
      <xdr:rowOff>0</xdr:rowOff>
    </xdr:from>
    <xdr:to>
      <xdr:col>15</xdr:col>
      <xdr:colOff>266700</xdr:colOff>
      <xdr:row>44</xdr:row>
      <xdr:rowOff>179705</xdr:rowOff>
    </xdr:to>
    <xdr:pic>
      <xdr:nvPicPr>
        <xdr:cNvPr id="11377" name="图片 3335"/>
        <xdr:cNvPicPr>
          <a:picLocks noChangeAspect="1"/>
        </xdr:cNvPicPr>
      </xdr:nvPicPr>
      <xdr:blipFill>
        <a:blip r:embed="rId1" cstate="print"/>
        <a:stretch>
          <a:fillRect/>
        </a:stretch>
      </xdr:blipFill>
      <xdr:spPr>
        <a:xfrm>
          <a:off x="17990185" y="51700430"/>
          <a:ext cx="133350" cy="179705"/>
        </a:xfrm>
        <a:prstGeom prst="rect">
          <a:avLst/>
        </a:prstGeom>
        <a:noFill/>
        <a:ln w="9525">
          <a:noFill/>
        </a:ln>
      </xdr:spPr>
    </xdr:pic>
    <xdr:clientData/>
  </xdr:twoCellAnchor>
  <xdr:twoCellAnchor editAs="oneCell">
    <xdr:from>
      <xdr:col>18</xdr:col>
      <xdr:colOff>0</xdr:colOff>
      <xdr:row>44</xdr:row>
      <xdr:rowOff>0</xdr:rowOff>
    </xdr:from>
    <xdr:to>
      <xdr:col>18</xdr:col>
      <xdr:colOff>19050</xdr:colOff>
      <xdr:row>44</xdr:row>
      <xdr:rowOff>179705</xdr:rowOff>
    </xdr:to>
    <xdr:pic>
      <xdr:nvPicPr>
        <xdr:cNvPr id="11378" name="图片 3336"/>
        <xdr:cNvPicPr>
          <a:picLocks noChangeAspect="1"/>
        </xdr:cNvPicPr>
      </xdr:nvPicPr>
      <xdr:blipFill>
        <a:blip r:embed="rId2"/>
        <a:stretch>
          <a:fillRect/>
        </a:stretch>
      </xdr:blipFill>
      <xdr:spPr>
        <a:xfrm>
          <a:off x="20622895" y="51700430"/>
          <a:ext cx="19050" cy="179705"/>
        </a:xfrm>
        <a:prstGeom prst="rect">
          <a:avLst/>
        </a:prstGeom>
        <a:noFill/>
        <a:ln w="9525">
          <a:noFill/>
        </a:ln>
      </xdr:spPr>
    </xdr:pic>
    <xdr:clientData/>
  </xdr:twoCellAnchor>
  <xdr:twoCellAnchor editAs="oneCell">
    <xdr:from>
      <xdr:col>18</xdr:col>
      <xdr:colOff>19050</xdr:colOff>
      <xdr:row>44</xdr:row>
      <xdr:rowOff>0</xdr:rowOff>
    </xdr:from>
    <xdr:to>
      <xdr:col>18</xdr:col>
      <xdr:colOff>38735</xdr:colOff>
      <xdr:row>44</xdr:row>
      <xdr:rowOff>179705</xdr:rowOff>
    </xdr:to>
    <xdr:pic>
      <xdr:nvPicPr>
        <xdr:cNvPr id="11379" name="图片 3337"/>
        <xdr:cNvPicPr>
          <a:picLocks noChangeAspect="1"/>
        </xdr:cNvPicPr>
      </xdr:nvPicPr>
      <xdr:blipFill>
        <a:blip r:embed="rId2"/>
        <a:stretch>
          <a:fillRect/>
        </a:stretch>
      </xdr:blipFill>
      <xdr:spPr>
        <a:xfrm>
          <a:off x="20641945" y="51700430"/>
          <a:ext cx="19685" cy="179705"/>
        </a:xfrm>
        <a:prstGeom prst="rect">
          <a:avLst/>
        </a:prstGeom>
        <a:noFill/>
        <a:ln w="9525">
          <a:noFill/>
        </a:ln>
      </xdr:spPr>
    </xdr:pic>
    <xdr:clientData/>
  </xdr:twoCellAnchor>
  <xdr:twoCellAnchor editAs="oneCell">
    <xdr:from>
      <xdr:col>10</xdr:col>
      <xdr:colOff>133350</xdr:colOff>
      <xdr:row>44</xdr:row>
      <xdr:rowOff>0</xdr:rowOff>
    </xdr:from>
    <xdr:to>
      <xdr:col>10</xdr:col>
      <xdr:colOff>266700</xdr:colOff>
      <xdr:row>44</xdr:row>
      <xdr:rowOff>179705</xdr:rowOff>
    </xdr:to>
    <xdr:pic>
      <xdr:nvPicPr>
        <xdr:cNvPr id="11380" name="图片 3335"/>
        <xdr:cNvPicPr>
          <a:picLocks noChangeAspect="1"/>
        </xdr:cNvPicPr>
      </xdr:nvPicPr>
      <xdr:blipFill>
        <a:blip r:embed="rId1" cstate="print"/>
        <a:stretch>
          <a:fillRect/>
        </a:stretch>
      </xdr:blipFill>
      <xdr:spPr>
        <a:xfrm>
          <a:off x="11579225" y="51700430"/>
          <a:ext cx="133350" cy="179705"/>
        </a:xfrm>
        <a:prstGeom prst="rect">
          <a:avLst/>
        </a:prstGeom>
        <a:noFill/>
        <a:ln w="9525">
          <a:noFill/>
        </a:ln>
      </xdr:spPr>
    </xdr:pic>
    <xdr:clientData/>
  </xdr:twoCellAnchor>
  <xdr:twoCellAnchor editAs="oneCell">
    <xdr:from>
      <xdr:col>4</xdr:col>
      <xdr:colOff>685165</xdr:colOff>
      <xdr:row>44</xdr:row>
      <xdr:rowOff>0</xdr:rowOff>
    </xdr:from>
    <xdr:to>
      <xdr:col>4</xdr:col>
      <xdr:colOff>2522855</xdr:colOff>
      <xdr:row>45</xdr:row>
      <xdr:rowOff>290830</xdr:rowOff>
    </xdr:to>
    <xdr:sp>
      <xdr:nvSpPr>
        <xdr:cNvPr id="11381"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82"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8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38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85"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86"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8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38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89"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90"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9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39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93"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94"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9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39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97"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98"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39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40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01"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02"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0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0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05"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06"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0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0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09"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10"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1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1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413"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414"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415"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290830</xdr:rowOff>
    </xdr:to>
    <xdr:sp>
      <xdr:nvSpPr>
        <xdr:cNvPr id="11416" name="文本框 2"/>
        <xdr:cNvSpPr/>
      </xdr:nvSpPr>
      <xdr:spPr>
        <a:xfrm>
          <a:off x="4401185" y="51700430"/>
          <a:ext cx="183769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417"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418"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419"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290830</xdr:rowOff>
    </xdr:to>
    <xdr:sp>
      <xdr:nvSpPr>
        <xdr:cNvPr id="11420" name="文本框 2"/>
        <xdr:cNvSpPr/>
      </xdr:nvSpPr>
      <xdr:spPr>
        <a:xfrm>
          <a:off x="3309620" y="51700430"/>
          <a:ext cx="186372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421"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422"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423"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297815</xdr:rowOff>
    </xdr:to>
    <xdr:sp>
      <xdr:nvSpPr>
        <xdr:cNvPr id="11424" name="文本框 2"/>
        <xdr:cNvSpPr/>
      </xdr:nvSpPr>
      <xdr:spPr>
        <a:xfrm>
          <a:off x="4401185" y="51700430"/>
          <a:ext cx="183769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425"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426"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427"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297815</xdr:rowOff>
    </xdr:to>
    <xdr:sp>
      <xdr:nvSpPr>
        <xdr:cNvPr id="11428" name="文本框 2"/>
        <xdr:cNvSpPr/>
      </xdr:nvSpPr>
      <xdr:spPr>
        <a:xfrm>
          <a:off x="3309620" y="51700430"/>
          <a:ext cx="186372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429"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430"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431"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290195</xdr:rowOff>
    </xdr:to>
    <xdr:sp>
      <xdr:nvSpPr>
        <xdr:cNvPr id="11432" name="文本框 2"/>
        <xdr:cNvSpPr/>
      </xdr:nvSpPr>
      <xdr:spPr>
        <a:xfrm>
          <a:off x="4401185" y="51700430"/>
          <a:ext cx="183769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33"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34"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35"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290195</xdr:rowOff>
    </xdr:to>
    <xdr:sp>
      <xdr:nvSpPr>
        <xdr:cNvPr id="11436" name="文本框 2"/>
        <xdr:cNvSpPr/>
      </xdr:nvSpPr>
      <xdr:spPr>
        <a:xfrm>
          <a:off x="3309620" y="51700430"/>
          <a:ext cx="186372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37"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38"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39"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2522855</xdr:colOff>
      <xdr:row>45</xdr:row>
      <xdr:rowOff>299720</xdr:rowOff>
    </xdr:to>
    <xdr:sp>
      <xdr:nvSpPr>
        <xdr:cNvPr id="11440" name="文本框 2"/>
        <xdr:cNvSpPr/>
      </xdr:nvSpPr>
      <xdr:spPr>
        <a:xfrm>
          <a:off x="4401185" y="51700430"/>
          <a:ext cx="183769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41"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42" name="文本框 2"/>
        <xdr:cNvSpPr/>
      </xdr:nvSpPr>
      <xdr:spPr>
        <a:xfrm>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1457325</xdr:colOff>
      <xdr:row>45</xdr:row>
      <xdr:rowOff>299720</xdr:rowOff>
    </xdr:to>
    <xdr:sp>
      <xdr:nvSpPr>
        <xdr:cNvPr id="11443" name="文本框 2"/>
        <xdr:cNvSpPr/>
      </xdr:nvSpPr>
      <xdr:spPr>
        <a:xfrm rot="1260000">
          <a:off x="3309620" y="51700430"/>
          <a:ext cx="186372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44"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45"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46"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47"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48"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49"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50"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51"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52"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53"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54"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55"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56"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57"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58"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59"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60"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61"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62"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63"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64"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65"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66"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67"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468"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469"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470"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471"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472"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473"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474"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475"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76"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77"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78"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290830</xdr:rowOff>
    </xdr:to>
    <xdr:sp>
      <xdr:nvSpPr>
        <xdr:cNvPr id="11479" name="文本框 2"/>
        <xdr:cNvSpPr/>
      </xdr:nvSpPr>
      <xdr:spPr>
        <a:xfrm>
          <a:off x="4401185" y="51700430"/>
          <a:ext cx="1886585"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80"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81"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82"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290830</xdr:rowOff>
    </xdr:to>
    <xdr:sp>
      <xdr:nvSpPr>
        <xdr:cNvPr id="11483" name="文本框 2"/>
        <xdr:cNvSpPr/>
      </xdr:nvSpPr>
      <xdr:spPr>
        <a:xfrm>
          <a:off x="3309620" y="51700430"/>
          <a:ext cx="2838450" cy="51181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84"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85"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86"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297815</xdr:rowOff>
    </xdr:to>
    <xdr:sp>
      <xdr:nvSpPr>
        <xdr:cNvPr id="11487" name="文本框 2"/>
        <xdr:cNvSpPr/>
      </xdr:nvSpPr>
      <xdr:spPr>
        <a:xfrm>
          <a:off x="4401185" y="51700430"/>
          <a:ext cx="1886585"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88"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89"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90"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297815</xdr:rowOff>
    </xdr:to>
    <xdr:sp>
      <xdr:nvSpPr>
        <xdr:cNvPr id="11491" name="文本框 2"/>
        <xdr:cNvSpPr/>
      </xdr:nvSpPr>
      <xdr:spPr>
        <a:xfrm>
          <a:off x="3309620" y="51700430"/>
          <a:ext cx="2838450" cy="51879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92"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93"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94"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290195</xdr:rowOff>
    </xdr:to>
    <xdr:sp>
      <xdr:nvSpPr>
        <xdr:cNvPr id="11495" name="文本框 2"/>
        <xdr:cNvSpPr/>
      </xdr:nvSpPr>
      <xdr:spPr>
        <a:xfrm>
          <a:off x="4401185" y="51700430"/>
          <a:ext cx="1886585"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96"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97"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98"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290195</xdr:rowOff>
    </xdr:to>
    <xdr:sp>
      <xdr:nvSpPr>
        <xdr:cNvPr id="11499" name="文本框 2"/>
        <xdr:cNvSpPr/>
      </xdr:nvSpPr>
      <xdr:spPr>
        <a:xfrm>
          <a:off x="3309620" y="51700430"/>
          <a:ext cx="2838450" cy="51117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500"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501"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685165</xdr:colOff>
      <xdr:row>44</xdr:row>
      <xdr:rowOff>0</xdr:rowOff>
    </xdr:from>
    <xdr:to>
      <xdr:col>4</xdr:col>
      <xdr:colOff>2571750</xdr:colOff>
      <xdr:row>45</xdr:row>
      <xdr:rowOff>299720</xdr:rowOff>
    </xdr:to>
    <xdr:sp>
      <xdr:nvSpPr>
        <xdr:cNvPr id="11502" name="文本框 2"/>
        <xdr:cNvSpPr/>
      </xdr:nvSpPr>
      <xdr:spPr>
        <a:xfrm>
          <a:off x="4401185" y="51700430"/>
          <a:ext cx="1886585"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503"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504" name="文本框 2"/>
        <xdr:cNvSpPr/>
      </xdr:nvSpPr>
      <xdr:spPr>
        <a:xfrm>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2432050</xdr:colOff>
      <xdr:row>45</xdr:row>
      <xdr:rowOff>299720</xdr:rowOff>
    </xdr:to>
    <xdr:sp>
      <xdr:nvSpPr>
        <xdr:cNvPr id="11505" name="文本框 2"/>
        <xdr:cNvSpPr/>
      </xdr:nvSpPr>
      <xdr:spPr>
        <a:xfrm rot="1260000">
          <a:off x="3309620" y="51700430"/>
          <a:ext cx="2838450" cy="5207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0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0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0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0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1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1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1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1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1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1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1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1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1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1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2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2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2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2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2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2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2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2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2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2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3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3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3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3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3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3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3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3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3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3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4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4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4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4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4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4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4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4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4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4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5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5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5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5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5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5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5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5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5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5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6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6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6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6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6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6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6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6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68"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6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7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7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57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7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7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7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57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7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7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7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58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8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8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8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58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8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8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8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58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8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9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9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59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9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9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9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59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9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9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59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0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0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0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0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0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0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0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0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0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0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1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1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1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1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1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1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1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1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1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1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2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2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2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2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2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2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2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2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2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2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3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3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3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3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3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3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3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3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3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3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4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4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4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4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4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4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4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4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4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4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5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5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5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5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5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5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5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5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5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5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6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6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6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6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6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6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6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6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6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6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7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7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7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67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7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7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7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67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7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7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8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68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8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8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8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68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8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8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8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68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9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9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692"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9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9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9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69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9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9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69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0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0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0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0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0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0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0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0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0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0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1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1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1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1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1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1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1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1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1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1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2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2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2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2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2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2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2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2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2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2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3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3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3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3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3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3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3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3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3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3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4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4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4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4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4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4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4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4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4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4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5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5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5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5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5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55"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5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5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5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5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6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6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6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6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6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6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6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6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6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6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7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77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7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7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7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77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7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7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7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77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8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8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8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78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8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8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8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78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8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8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9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79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9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9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9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79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9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9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9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79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0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0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0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0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0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0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0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0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0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0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1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1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1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1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1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1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1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1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1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1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2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2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2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2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2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2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2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2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2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2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3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3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3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3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3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3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3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3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3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3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4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4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4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4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4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4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4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4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4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4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5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5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5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5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5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5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5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5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5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5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6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6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6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6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6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6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6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6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6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6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7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7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87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7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7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7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87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7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7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879"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8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8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8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88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8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8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8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88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8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8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9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89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9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9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9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89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9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9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9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89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0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0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0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0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0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0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0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0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0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0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1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1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1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1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1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1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1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1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1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1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2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2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2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2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2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2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2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2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2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2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3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3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3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3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3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3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3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3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3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3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4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4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42"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4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4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4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4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4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4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4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5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5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5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5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5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5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5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5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5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5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6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6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6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6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6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6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6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6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6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6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7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7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7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7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197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7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7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7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197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7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8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8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198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8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8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8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198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8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8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8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199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9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9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9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199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9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9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9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199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199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0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0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0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0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0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0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0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0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0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0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1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1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1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1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1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1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1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1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1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1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2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2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2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2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2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2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2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2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2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2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3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3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3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3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3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3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3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3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3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3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4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4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4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4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4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4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4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4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4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4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5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5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5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5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5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5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5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5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5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5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6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6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6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6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6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6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66"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6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6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6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7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7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7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7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07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7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7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7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07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7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8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8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08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8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8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8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08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8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8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8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09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9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9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9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09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9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9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9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09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09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0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0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0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0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0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0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0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0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0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0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1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1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1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1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1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1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1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1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1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1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2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2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2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2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2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2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2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2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2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29"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3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3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3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3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3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3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3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3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3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3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4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4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4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4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4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4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4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4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4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4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5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5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5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5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5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5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5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5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5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5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6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6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6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6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6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6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6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6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6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6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7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7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7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7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7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7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7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17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7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7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8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18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8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8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8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18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8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8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18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8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19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9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9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9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19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9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9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9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19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19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0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0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0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0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0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0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0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0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0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0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1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1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1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1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1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1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1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1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1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1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2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2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2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2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2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2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2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2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2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2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3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3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3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3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3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3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3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3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3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3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4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4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4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4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4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4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4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4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4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4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5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5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5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53"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5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5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5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5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5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5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6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6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6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6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6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6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6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6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6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6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7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7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7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27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7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7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7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27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7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7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8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28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8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8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8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28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8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8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8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28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9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9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9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29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9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9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9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29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9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29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0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0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0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0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0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0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0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0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0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0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1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1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1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1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1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1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16"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1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1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1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2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2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2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2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2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2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2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2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2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2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3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3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3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3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3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3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3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3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3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3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4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4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4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4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4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4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4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4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4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4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5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5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5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5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5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5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5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5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5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5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6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6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6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6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6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6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6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6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6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6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7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7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7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7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7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37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7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37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7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7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8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38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8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8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8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38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8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8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8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38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9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9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9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39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9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9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9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39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9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39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0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0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0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0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0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0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0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0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0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0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1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1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1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1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1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1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1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1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1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1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2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2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2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2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2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2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2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2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2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2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3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3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3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3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3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3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3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3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3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3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40"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4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4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4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4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4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4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4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4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4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5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5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5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5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5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5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5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5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5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5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6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6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6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6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6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6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6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6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6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6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7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7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47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7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7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7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47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7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7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7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48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8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8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8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48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8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8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8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48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8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9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9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49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9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9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9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49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9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9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49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0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0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0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03"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0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0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0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0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0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0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1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1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1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1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1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1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1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1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1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1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2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2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2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2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2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2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2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2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2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2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3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3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3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3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3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3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3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3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3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3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4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4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4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4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4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4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4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4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4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4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5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5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5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5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5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5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5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5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5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5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6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6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6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6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6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6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6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6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6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6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7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7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57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7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7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7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57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7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7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7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58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8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8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8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58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8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8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8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58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8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9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9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59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9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94"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9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59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9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9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59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0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0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0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0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0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0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0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0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0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0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1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1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1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1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1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1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1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1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1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1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2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2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2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2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2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25"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2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27"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28"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29"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3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3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32"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33"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3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3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36"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37"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3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3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40"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41"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4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4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44"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45"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4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4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48"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49"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5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5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52"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53"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5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5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56"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57"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5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5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60"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6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6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6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64"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6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6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6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68"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6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7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7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72"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7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7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67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76"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7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7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67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80"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8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8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68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84"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8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8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68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88"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8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690"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91"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9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9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69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95"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9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9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69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699"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0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0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0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03"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0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0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0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07"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0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0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1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11"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1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1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1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15"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1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1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1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19"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2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2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2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2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2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2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2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2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2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2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3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3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3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3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3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3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3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3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3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3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4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4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4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4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4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4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4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4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4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4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5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5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52"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53"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5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5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56"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57"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5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5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60"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61"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6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6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64"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65"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6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6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68"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69"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7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77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72"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73"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7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77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76"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77"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7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77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80"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81"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8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78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84"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85"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86"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295275</xdr:rowOff>
    </xdr:to>
    <xdr:sp>
      <xdr:nvSpPr>
        <xdr:cNvPr id="12787" name="文本框 2"/>
        <xdr:cNvSpPr/>
      </xdr:nvSpPr>
      <xdr:spPr>
        <a:xfrm>
          <a:off x="4400550" y="51700430"/>
          <a:ext cx="211836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88"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89"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90"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295275</xdr:rowOff>
    </xdr:to>
    <xdr:sp>
      <xdr:nvSpPr>
        <xdr:cNvPr id="12791" name="文本框 2"/>
        <xdr:cNvSpPr/>
      </xdr:nvSpPr>
      <xdr:spPr>
        <a:xfrm>
          <a:off x="3309620" y="51700430"/>
          <a:ext cx="1959610" cy="51625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92"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93"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94"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302260</xdr:rowOff>
    </xdr:to>
    <xdr:sp>
      <xdr:nvSpPr>
        <xdr:cNvPr id="12795" name="文本框 2"/>
        <xdr:cNvSpPr/>
      </xdr:nvSpPr>
      <xdr:spPr>
        <a:xfrm>
          <a:off x="4400550" y="51700430"/>
          <a:ext cx="211836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96"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97"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98"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302260</xdr:rowOff>
    </xdr:to>
    <xdr:sp>
      <xdr:nvSpPr>
        <xdr:cNvPr id="12799" name="文本框 2"/>
        <xdr:cNvSpPr/>
      </xdr:nvSpPr>
      <xdr:spPr>
        <a:xfrm>
          <a:off x="3309620" y="51700430"/>
          <a:ext cx="1959610" cy="5232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800"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801"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802"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293370</xdr:rowOff>
    </xdr:to>
    <xdr:sp>
      <xdr:nvSpPr>
        <xdr:cNvPr id="12803" name="文本框 2"/>
        <xdr:cNvSpPr/>
      </xdr:nvSpPr>
      <xdr:spPr>
        <a:xfrm>
          <a:off x="4400550" y="51700430"/>
          <a:ext cx="211836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804"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805"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806"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293370</xdr:rowOff>
    </xdr:to>
    <xdr:sp>
      <xdr:nvSpPr>
        <xdr:cNvPr id="12807" name="文本框 2"/>
        <xdr:cNvSpPr/>
      </xdr:nvSpPr>
      <xdr:spPr>
        <a:xfrm>
          <a:off x="3309620" y="51700430"/>
          <a:ext cx="1959610" cy="51435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808"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809"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810"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684530</xdr:colOff>
      <xdr:row>44</xdr:row>
      <xdr:rowOff>0</xdr:rowOff>
    </xdr:from>
    <xdr:to>
      <xdr:col>4</xdr:col>
      <xdr:colOff>2802890</xdr:colOff>
      <xdr:row>45</xdr:row>
      <xdr:rowOff>304165</xdr:rowOff>
    </xdr:to>
    <xdr:sp>
      <xdr:nvSpPr>
        <xdr:cNvPr id="12811" name="文本框 2"/>
        <xdr:cNvSpPr/>
      </xdr:nvSpPr>
      <xdr:spPr>
        <a:xfrm>
          <a:off x="4400550" y="51700430"/>
          <a:ext cx="211836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812"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813" name="文本框 2"/>
        <xdr:cNvSpPr/>
      </xdr:nvSpPr>
      <xdr:spPr>
        <a:xfrm>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3</xdr:col>
      <xdr:colOff>685800</xdr:colOff>
      <xdr:row>44</xdr:row>
      <xdr:rowOff>0</xdr:rowOff>
    </xdr:from>
    <xdr:to>
      <xdr:col>4</xdr:col>
      <xdr:colOff>1553210</xdr:colOff>
      <xdr:row>45</xdr:row>
      <xdr:rowOff>304165</xdr:rowOff>
    </xdr:to>
    <xdr:sp>
      <xdr:nvSpPr>
        <xdr:cNvPr id="12814" name="文本框 2"/>
        <xdr:cNvSpPr/>
      </xdr:nvSpPr>
      <xdr:spPr>
        <a:xfrm rot="1260000">
          <a:off x="3309620" y="51700430"/>
          <a:ext cx="1959610" cy="525145"/>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6"/>
  <sheetViews>
    <sheetView tabSelected="1" zoomScale="60" zoomScaleNormal="60" workbookViewId="0">
      <pane ySplit="4" topLeftCell="A5" activePane="bottomLeft" state="frozen"/>
      <selection/>
      <selection pane="bottomLeft" activeCell="K6" sqref="K6"/>
    </sheetView>
  </sheetViews>
  <sheetFormatPr defaultColWidth="9" defaultRowHeight="22.2"/>
  <cols>
    <col min="1" max="1" width="6.59259259259259" style="6" customWidth="1"/>
    <col min="2" max="2" width="13.7592592592593" style="7" customWidth="1"/>
    <col min="3" max="3" width="17.9074074074074" style="7" customWidth="1"/>
    <col min="4" max="4" width="15.9259259259259" style="7" customWidth="1"/>
    <col min="5" max="5" width="42.7777777777778" style="6" customWidth="1"/>
    <col min="6" max="6" width="10.2037037037037" style="6" customWidth="1"/>
    <col min="7" max="7" width="10.0092592592593" style="8" customWidth="1"/>
    <col min="8" max="8" width="16.2962962962963" style="8" customWidth="1"/>
    <col min="9" max="9" width="14.1666666666667" style="8" customWidth="1"/>
    <col min="10" max="10" width="19.2592592592593" style="8" customWidth="1"/>
    <col min="11" max="11" width="37.037037037037" style="6" customWidth="1"/>
    <col min="12" max="17" width="14.1111111111111" style="6" customWidth="1"/>
    <col min="18" max="18" width="12.1111111111111" style="9" customWidth="1"/>
    <col min="19" max="20" width="8.62962962962963" style="9" customWidth="1"/>
    <col min="21" max="21" width="13.8888888888889" style="9" customWidth="1"/>
    <col min="22" max="22" width="12.6666666666667" style="9" customWidth="1"/>
    <col min="23" max="26" width="10.1759259259259" style="9" customWidth="1"/>
    <col min="27" max="27" width="18.7592592592593" style="6" customWidth="1"/>
    <col min="28" max="16384" width="9" style="1"/>
  </cols>
  <sheetData>
    <row r="1" s="1" customFormat="1" ht="59" customHeight="1" spans="1:27">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row>
    <row r="2" s="2" customFormat="1" ht="36" customHeight="1" spans="1:27">
      <c r="A2" s="11" t="s">
        <v>1</v>
      </c>
      <c r="B2" s="11"/>
      <c r="C2" s="11"/>
      <c r="D2" s="11"/>
      <c r="E2" s="12"/>
      <c r="F2" s="12"/>
      <c r="G2" s="12"/>
      <c r="H2" s="12"/>
      <c r="I2" s="41"/>
      <c r="J2" s="41"/>
      <c r="K2" s="12"/>
      <c r="L2" s="12"/>
      <c r="M2" s="12"/>
      <c r="N2" s="12"/>
      <c r="O2" s="12"/>
      <c r="P2" s="12"/>
      <c r="Q2" s="12"/>
      <c r="R2" s="12"/>
      <c r="S2" s="12"/>
      <c r="T2" s="12"/>
      <c r="U2" s="12"/>
      <c r="V2" s="12"/>
      <c r="W2" s="12"/>
      <c r="X2" s="12"/>
      <c r="Y2" s="12"/>
      <c r="Z2" s="63" t="s">
        <v>2</v>
      </c>
      <c r="AA2" s="64"/>
    </row>
    <row r="3" s="2" customFormat="1" ht="40.7" customHeight="1" spans="1:27">
      <c r="A3" s="13" t="s">
        <v>3</v>
      </c>
      <c r="B3" s="13" t="s">
        <v>4</v>
      </c>
      <c r="C3" s="14" t="s">
        <v>5</v>
      </c>
      <c r="D3" s="13" t="s">
        <v>6</v>
      </c>
      <c r="E3" s="13" t="s">
        <v>7</v>
      </c>
      <c r="F3" s="15" t="s">
        <v>8</v>
      </c>
      <c r="G3" s="13" t="s">
        <v>9</v>
      </c>
      <c r="H3" s="13" t="s">
        <v>10</v>
      </c>
      <c r="I3" s="42" t="s">
        <v>11</v>
      </c>
      <c r="J3" s="43" t="s">
        <v>12</v>
      </c>
      <c r="K3" s="13" t="s">
        <v>13</v>
      </c>
      <c r="L3" s="13"/>
      <c r="M3" s="13" t="s">
        <v>14</v>
      </c>
      <c r="N3" s="13"/>
      <c r="O3" s="13"/>
      <c r="P3" s="13"/>
      <c r="Q3" s="13"/>
      <c r="R3" s="13"/>
      <c r="S3" s="13"/>
      <c r="T3" s="13"/>
      <c r="U3" s="13"/>
      <c r="V3" s="13" t="s">
        <v>15</v>
      </c>
      <c r="W3" s="13" t="s">
        <v>16</v>
      </c>
      <c r="X3" s="13" t="s">
        <v>17</v>
      </c>
      <c r="Y3" s="13" t="s">
        <v>18</v>
      </c>
      <c r="Z3" s="13"/>
      <c r="AA3" s="13" t="s">
        <v>19</v>
      </c>
    </row>
    <row r="4" s="2" customFormat="1" ht="78.2" customHeight="1" spans="1:27">
      <c r="A4" s="13"/>
      <c r="B4" s="13"/>
      <c r="C4" s="14"/>
      <c r="D4" s="13"/>
      <c r="E4" s="13"/>
      <c r="F4" s="16"/>
      <c r="G4" s="13"/>
      <c r="H4" s="13"/>
      <c r="I4" s="42"/>
      <c r="J4" s="44"/>
      <c r="K4" s="13" t="s">
        <v>20</v>
      </c>
      <c r="L4" s="13" t="s">
        <v>21</v>
      </c>
      <c r="M4" s="13" t="s">
        <v>22</v>
      </c>
      <c r="N4" s="13" t="s">
        <v>23</v>
      </c>
      <c r="O4" s="13" t="s">
        <v>24</v>
      </c>
      <c r="P4" s="13" t="s">
        <v>25</v>
      </c>
      <c r="Q4" s="13" t="s">
        <v>26</v>
      </c>
      <c r="R4" s="13" t="s">
        <v>27</v>
      </c>
      <c r="S4" s="13" t="s">
        <v>28</v>
      </c>
      <c r="T4" s="13" t="s">
        <v>29</v>
      </c>
      <c r="U4" s="13" t="s">
        <v>30</v>
      </c>
      <c r="V4" s="13"/>
      <c r="W4" s="13"/>
      <c r="X4" s="13"/>
      <c r="Y4" s="13" t="s">
        <v>31</v>
      </c>
      <c r="Z4" s="13" t="s">
        <v>32</v>
      </c>
      <c r="AA4" s="13"/>
    </row>
    <row r="5" s="2" customFormat="1" ht="24.6" customHeight="1" spans="1:27">
      <c r="A5" s="13" t="s">
        <v>33</v>
      </c>
      <c r="B5" s="13">
        <v>1</v>
      </c>
      <c r="C5" s="13">
        <v>2</v>
      </c>
      <c r="D5" s="13">
        <v>3</v>
      </c>
      <c r="E5" s="13">
        <v>4</v>
      </c>
      <c r="F5" s="13">
        <v>5</v>
      </c>
      <c r="G5" s="13">
        <v>6</v>
      </c>
      <c r="H5" s="13">
        <v>7</v>
      </c>
      <c r="I5" s="13">
        <v>8</v>
      </c>
      <c r="J5" s="13"/>
      <c r="K5" s="13">
        <v>9</v>
      </c>
      <c r="L5" s="13">
        <v>10</v>
      </c>
      <c r="M5" s="13">
        <v>11</v>
      </c>
      <c r="N5" s="13">
        <v>12</v>
      </c>
      <c r="O5" s="13">
        <v>13</v>
      </c>
      <c r="P5" s="13">
        <v>14</v>
      </c>
      <c r="Q5" s="13">
        <v>15</v>
      </c>
      <c r="R5" s="13">
        <v>16</v>
      </c>
      <c r="S5" s="13">
        <v>17</v>
      </c>
      <c r="T5" s="13">
        <v>18</v>
      </c>
      <c r="U5" s="13">
        <v>19</v>
      </c>
      <c r="V5" s="13">
        <v>20</v>
      </c>
      <c r="W5" s="13">
        <v>21</v>
      </c>
      <c r="X5" s="13">
        <v>22</v>
      </c>
      <c r="Y5" s="13">
        <v>23</v>
      </c>
      <c r="Z5" s="13">
        <v>24</v>
      </c>
      <c r="AA5" s="13">
        <v>25</v>
      </c>
    </row>
    <row r="6" s="3" customFormat="1" ht="36" customHeight="1" spans="1:27">
      <c r="A6" s="17" t="s">
        <v>34</v>
      </c>
      <c r="B6" s="18"/>
      <c r="C6" s="18"/>
      <c r="D6" s="18"/>
      <c r="E6" s="14"/>
      <c r="F6" s="14"/>
      <c r="G6" s="14"/>
      <c r="H6" s="14"/>
      <c r="I6" s="45"/>
      <c r="J6" s="45"/>
      <c r="K6" s="14"/>
      <c r="L6" s="18"/>
      <c r="M6" s="18"/>
      <c r="N6" s="18"/>
      <c r="O6" s="18"/>
      <c r="P6" s="18"/>
      <c r="Q6" s="18"/>
      <c r="R6" s="14"/>
      <c r="S6" s="14"/>
      <c r="T6" s="14"/>
      <c r="U6" s="14"/>
      <c r="V6" s="14"/>
      <c r="W6" s="14"/>
      <c r="X6" s="14"/>
      <c r="Y6" s="14"/>
      <c r="Z6" s="14"/>
      <c r="AA6" s="65"/>
    </row>
    <row r="7" s="3" customFormat="1" ht="36" customHeight="1" spans="1:27">
      <c r="A7" s="17" t="s">
        <v>35</v>
      </c>
      <c r="B7" s="18"/>
      <c r="C7" s="18"/>
      <c r="D7" s="18"/>
      <c r="E7" s="14">
        <v>33</v>
      </c>
      <c r="F7" s="14"/>
      <c r="G7" s="14"/>
      <c r="H7" s="14"/>
      <c r="I7" s="45"/>
      <c r="J7" s="45"/>
      <c r="K7" s="14"/>
      <c r="L7" s="18">
        <f>L8+L27+L34+L41+L43+L45</f>
        <v>19766.48</v>
      </c>
      <c r="M7" s="18">
        <f t="shared" ref="M7:U7" si="0">M8+M27+M34+M41+M43+M45</f>
        <v>31203.06</v>
      </c>
      <c r="N7" s="18">
        <f t="shared" si="0"/>
        <v>13296.98</v>
      </c>
      <c r="O7" s="18">
        <f t="shared" si="0"/>
        <v>3364.08</v>
      </c>
      <c r="P7" s="18">
        <f t="shared" si="0"/>
        <v>466.72</v>
      </c>
      <c r="Q7" s="18">
        <f t="shared" si="0"/>
        <v>230</v>
      </c>
      <c r="R7" s="18">
        <f t="shared" si="0"/>
        <v>0</v>
      </c>
      <c r="S7" s="18">
        <f t="shared" si="0"/>
        <v>0</v>
      </c>
      <c r="T7" s="18">
        <f t="shared" si="0"/>
        <v>0</v>
      </c>
      <c r="U7" s="18">
        <f t="shared" si="0"/>
        <v>2408.7</v>
      </c>
      <c r="V7" s="14"/>
      <c r="W7" s="14"/>
      <c r="X7" s="14"/>
      <c r="Y7" s="14"/>
      <c r="Z7" s="14"/>
      <c r="AA7" s="21">
        <f>AA8+AA27+AA34+AA41</f>
        <v>1659.5</v>
      </c>
    </row>
    <row r="8" s="4" customFormat="1" ht="36" customHeight="1" spans="1:27">
      <c r="A8" s="19" t="s">
        <v>36</v>
      </c>
      <c r="B8" s="20"/>
      <c r="C8" s="20"/>
      <c r="D8" s="20"/>
      <c r="E8" s="14">
        <v>18</v>
      </c>
      <c r="F8" s="14"/>
      <c r="G8" s="14"/>
      <c r="H8" s="14"/>
      <c r="I8" s="45"/>
      <c r="J8" s="45"/>
      <c r="K8" s="14"/>
      <c r="L8" s="18">
        <f>L9+L10+L11+L12+L13+L14+L15+L16+L17+L18+L19+L20+L21+L22+L23+L24+L25+L26</f>
        <v>6014</v>
      </c>
      <c r="M8" s="18">
        <f t="shared" ref="M8:Z8" si="1">M9+M10+M11+M12+M13+M14+M15+M16+M17+M18+M19+M20+M21+M22+M23+M24+M25+M26</f>
        <v>6014</v>
      </c>
      <c r="N8" s="18">
        <f t="shared" si="1"/>
        <v>5419.6</v>
      </c>
      <c r="O8" s="18">
        <f t="shared" si="1"/>
        <v>594.4</v>
      </c>
      <c r="P8" s="18">
        <f t="shared" si="1"/>
        <v>0</v>
      </c>
      <c r="Q8" s="18">
        <f t="shared" si="1"/>
        <v>0</v>
      </c>
      <c r="R8" s="18">
        <f t="shared" si="1"/>
        <v>0</v>
      </c>
      <c r="S8" s="18">
        <f t="shared" si="1"/>
        <v>0</v>
      </c>
      <c r="T8" s="18">
        <f t="shared" si="1"/>
        <v>0</v>
      </c>
      <c r="U8" s="18">
        <f t="shared" si="1"/>
        <v>0</v>
      </c>
      <c r="V8" s="18">
        <f t="shared" si="1"/>
        <v>792</v>
      </c>
      <c r="W8" s="18">
        <f t="shared" si="1"/>
        <v>1548</v>
      </c>
      <c r="X8" s="18">
        <f t="shared" si="1"/>
        <v>6723</v>
      </c>
      <c r="Y8" s="18">
        <f t="shared" si="1"/>
        <v>600</v>
      </c>
      <c r="Z8" s="18">
        <f t="shared" si="1"/>
        <v>2425</v>
      </c>
      <c r="AA8" s="14">
        <v>0</v>
      </c>
    </row>
    <row r="9" s="2" customFormat="1" ht="80" customHeight="1" spans="1:27">
      <c r="A9" s="21">
        <v>1</v>
      </c>
      <c r="B9" s="21" t="s">
        <v>37</v>
      </c>
      <c r="C9" s="22" t="s">
        <v>38</v>
      </c>
      <c r="D9" s="22" t="s">
        <v>39</v>
      </c>
      <c r="E9" s="22" t="s">
        <v>40</v>
      </c>
      <c r="F9" s="21" t="s">
        <v>41</v>
      </c>
      <c r="G9" s="21" t="s">
        <v>42</v>
      </c>
      <c r="H9" s="21" t="s">
        <v>43</v>
      </c>
      <c r="I9" s="46">
        <v>44986</v>
      </c>
      <c r="J9" s="47">
        <v>45170</v>
      </c>
      <c r="K9" s="21" t="s">
        <v>44</v>
      </c>
      <c r="L9" s="48">
        <f t="shared" ref="L9:L25" si="2">SUM(N9:R9)</f>
        <v>380</v>
      </c>
      <c r="M9" s="22">
        <v>380</v>
      </c>
      <c r="N9" s="49">
        <v>342</v>
      </c>
      <c r="O9" s="49">
        <v>38</v>
      </c>
      <c r="P9" s="21">
        <v>0</v>
      </c>
      <c r="Q9" s="21">
        <v>0</v>
      </c>
      <c r="R9" s="21">
        <v>0</v>
      </c>
      <c r="S9" s="21">
        <v>0</v>
      </c>
      <c r="T9" s="21">
        <v>0</v>
      </c>
      <c r="U9" s="21">
        <v>0</v>
      </c>
      <c r="V9" s="48">
        <v>49</v>
      </c>
      <c r="W9" s="48">
        <v>106</v>
      </c>
      <c r="X9" s="48">
        <v>442</v>
      </c>
      <c r="Y9" s="21">
        <v>36</v>
      </c>
      <c r="Z9" s="21">
        <v>147</v>
      </c>
      <c r="AA9" s="66" t="s">
        <v>45</v>
      </c>
    </row>
    <row r="10" s="2" customFormat="1" ht="80" customHeight="1" spans="1:27">
      <c r="A10" s="21">
        <v>2</v>
      </c>
      <c r="B10" s="21" t="s">
        <v>37</v>
      </c>
      <c r="C10" s="22" t="s">
        <v>38</v>
      </c>
      <c r="D10" s="22" t="s">
        <v>46</v>
      </c>
      <c r="E10" s="22" t="s">
        <v>47</v>
      </c>
      <c r="F10" s="21" t="s">
        <v>41</v>
      </c>
      <c r="G10" s="21" t="s">
        <v>42</v>
      </c>
      <c r="H10" s="21" t="s">
        <v>43</v>
      </c>
      <c r="I10" s="46">
        <v>44986</v>
      </c>
      <c r="J10" s="47">
        <v>45170</v>
      </c>
      <c r="K10" s="21" t="s">
        <v>48</v>
      </c>
      <c r="L10" s="48">
        <f t="shared" si="2"/>
        <v>395</v>
      </c>
      <c r="M10" s="22">
        <v>395</v>
      </c>
      <c r="N10" s="49">
        <v>355.5</v>
      </c>
      <c r="O10" s="49">
        <v>39.5</v>
      </c>
      <c r="P10" s="21">
        <v>0</v>
      </c>
      <c r="Q10" s="21">
        <v>0</v>
      </c>
      <c r="R10" s="21">
        <v>0</v>
      </c>
      <c r="S10" s="21">
        <v>0</v>
      </c>
      <c r="T10" s="21">
        <v>0</v>
      </c>
      <c r="U10" s="21">
        <v>0</v>
      </c>
      <c r="V10" s="48">
        <v>51</v>
      </c>
      <c r="W10" s="48">
        <v>142</v>
      </c>
      <c r="X10" s="48">
        <v>554</v>
      </c>
      <c r="Y10" s="21">
        <v>66</v>
      </c>
      <c r="Z10" s="21">
        <v>238</v>
      </c>
      <c r="AA10" s="22" t="s">
        <v>49</v>
      </c>
    </row>
    <row r="11" s="2" customFormat="1" ht="80" customHeight="1" spans="1:27">
      <c r="A11" s="21">
        <v>3</v>
      </c>
      <c r="B11" s="21" t="s">
        <v>37</v>
      </c>
      <c r="C11" s="22" t="s">
        <v>38</v>
      </c>
      <c r="D11" s="22" t="s">
        <v>50</v>
      </c>
      <c r="E11" s="22" t="s">
        <v>51</v>
      </c>
      <c r="F11" s="21" t="s">
        <v>41</v>
      </c>
      <c r="G11" s="21" t="s">
        <v>42</v>
      </c>
      <c r="H11" s="21" t="s">
        <v>43</v>
      </c>
      <c r="I11" s="46">
        <v>44986</v>
      </c>
      <c r="J11" s="47">
        <v>45170</v>
      </c>
      <c r="K11" s="21" t="s">
        <v>52</v>
      </c>
      <c r="L11" s="48">
        <f t="shared" si="2"/>
        <v>390</v>
      </c>
      <c r="M11" s="22">
        <v>390</v>
      </c>
      <c r="N11" s="49">
        <v>351</v>
      </c>
      <c r="O11" s="49">
        <v>39</v>
      </c>
      <c r="P11" s="21">
        <v>0</v>
      </c>
      <c r="Q11" s="21">
        <v>0</v>
      </c>
      <c r="R11" s="21">
        <v>0</v>
      </c>
      <c r="S11" s="21">
        <v>0</v>
      </c>
      <c r="T11" s="21">
        <v>0</v>
      </c>
      <c r="U11" s="21">
        <v>0</v>
      </c>
      <c r="V11" s="48">
        <v>51</v>
      </c>
      <c r="W11" s="48">
        <v>141</v>
      </c>
      <c r="X11" s="48">
        <v>593</v>
      </c>
      <c r="Y11" s="21">
        <v>44</v>
      </c>
      <c r="Z11" s="21">
        <v>181</v>
      </c>
      <c r="AA11" s="22" t="s">
        <v>53</v>
      </c>
    </row>
    <row r="12" s="2" customFormat="1" ht="80" customHeight="1" spans="1:27">
      <c r="A12" s="21">
        <v>4</v>
      </c>
      <c r="B12" s="21" t="s">
        <v>37</v>
      </c>
      <c r="C12" s="22" t="s">
        <v>38</v>
      </c>
      <c r="D12" s="22" t="s">
        <v>54</v>
      </c>
      <c r="E12" s="22" t="s">
        <v>40</v>
      </c>
      <c r="F12" s="21" t="s">
        <v>41</v>
      </c>
      <c r="G12" s="21" t="s">
        <v>42</v>
      </c>
      <c r="H12" s="21" t="s">
        <v>43</v>
      </c>
      <c r="I12" s="46">
        <v>44986</v>
      </c>
      <c r="J12" s="47">
        <v>45170</v>
      </c>
      <c r="K12" s="21" t="s">
        <v>44</v>
      </c>
      <c r="L12" s="48">
        <f t="shared" si="2"/>
        <v>380</v>
      </c>
      <c r="M12" s="22">
        <v>380</v>
      </c>
      <c r="N12" s="49">
        <v>342</v>
      </c>
      <c r="O12" s="49">
        <v>38</v>
      </c>
      <c r="P12" s="21">
        <v>0</v>
      </c>
      <c r="Q12" s="21">
        <v>0</v>
      </c>
      <c r="R12" s="21">
        <v>0</v>
      </c>
      <c r="S12" s="21">
        <v>0</v>
      </c>
      <c r="T12" s="21">
        <v>0</v>
      </c>
      <c r="U12" s="21">
        <v>0</v>
      </c>
      <c r="V12" s="48">
        <v>49</v>
      </c>
      <c r="W12" s="48">
        <v>107</v>
      </c>
      <c r="X12" s="48">
        <v>513</v>
      </c>
      <c r="Y12" s="21">
        <v>32</v>
      </c>
      <c r="Z12" s="21">
        <v>152</v>
      </c>
      <c r="AA12" s="22" t="s">
        <v>55</v>
      </c>
    </row>
    <row r="13" s="2" customFormat="1" ht="80" customHeight="1" spans="1:27">
      <c r="A13" s="21">
        <v>5</v>
      </c>
      <c r="B13" s="21" t="s">
        <v>37</v>
      </c>
      <c r="C13" s="22" t="s">
        <v>38</v>
      </c>
      <c r="D13" s="22" t="s">
        <v>56</v>
      </c>
      <c r="E13" s="22" t="s">
        <v>57</v>
      </c>
      <c r="F13" s="21" t="s">
        <v>41</v>
      </c>
      <c r="G13" s="21" t="s">
        <v>42</v>
      </c>
      <c r="H13" s="21" t="s">
        <v>43</v>
      </c>
      <c r="I13" s="46">
        <v>44986</v>
      </c>
      <c r="J13" s="47">
        <v>45170</v>
      </c>
      <c r="K13" s="21" t="s">
        <v>58</v>
      </c>
      <c r="L13" s="48">
        <f t="shared" si="2"/>
        <v>369</v>
      </c>
      <c r="M13" s="22">
        <v>369</v>
      </c>
      <c r="N13" s="49">
        <v>332.1</v>
      </c>
      <c r="O13" s="49">
        <v>36.9</v>
      </c>
      <c r="P13" s="21">
        <v>0</v>
      </c>
      <c r="Q13" s="21">
        <v>0</v>
      </c>
      <c r="R13" s="21">
        <v>0</v>
      </c>
      <c r="S13" s="21">
        <v>0</v>
      </c>
      <c r="T13" s="21">
        <v>0</v>
      </c>
      <c r="U13" s="21">
        <v>0</v>
      </c>
      <c r="V13" s="48">
        <v>48</v>
      </c>
      <c r="W13" s="48">
        <v>84</v>
      </c>
      <c r="X13" s="48">
        <v>407</v>
      </c>
      <c r="Y13" s="21">
        <v>26</v>
      </c>
      <c r="Z13" s="21">
        <v>125</v>
      </c>
      <c r="AA13" s="22" t="s">
        <v>59</v>
      </c>
    </row>
    <row r="14" s="2" customFormat="1" ht="80" customHeight="1" spans="1:27">
      <c r="A14" s="21">
        <v>6</v>
      </c>
      <c r="B14" s="21" t="s">
        <v>37</v>
      </c>
      <c r="C14" s="22" t="s">
        <v>38</v>
      </c>
      <c r="D14" s="22" t="s">
        <v>60</v>
      </c>
      <c r="E14" s="22" t="s">
        <v>61</v>
      </c>
      <c r="F14" s="21" t="s">
        <v>41</v>
      </c>
      <c r="G14" s="21" t="s">
        <v>42</v>
      </c>
      <c r="H14" s="21" t="s">
        <v>43</v>
      </c>
      <c r="I14" s="46">
        <v>44986</v>
      </c>
      <c r="J14" s="47">
        <v>45170</v>
      </c>
      <c r="K14" s="21" t="s">
        <v>62</v>
      </c>
      <c r="L14" s="48">
        <f t="shared" si="2"/>
        <v>350</v>
      </c>
      <c r="M14" s="22">
        <v>350</v>
      </c>
      <c r="N14" s="49">
        <v>315</v>
      </c>
      <c r="O14" s="49">
        <v>35</v>
      </c>
      <c r="P14" s="21">
        <v>0</v>
      </c>
      <c r="Q14" s="21">
        <v>0</v>
      </c>
      <c r="R14" s="21">
        <v>0</v>
      </c>
      <c r="S14" s="21">
        <v>0</v>
      </c>
      <c r="T14" s="21">
        <v>0</v>
      </c>
      <c r="U14" s="21">
        <v>0</v>
      </c>
      <c r="V14" s="48">
        <v>46</v>
      </c>
      <c r="W14" s="48">
        <v>79</v>
      </c>
      <c r="X14" s="48">
        <v>377</v>
      </c>
      <c r="Y14" s="21">
        <v>24</v>
      </c>
      <c r="Z14" s="21">
        <v>96</v>
      </c>
      <c r="AA14" s="22" t="s">
        <v>63</v>
      </c>
    </row>
    <row r="15" s="2" customFormat="1" ht="80" customHeight="1" spans="1:27">
      <c r="A15" s="21">
        <v>7</v>
      </c>
      <c r="B15" s="21" t="s">
        <v>37</v>
      </c>
      <c r="C15" s="22" t="s">
        <v>38</v>
      </c>
      <c r="D15" s="22" t="s">
        <v>64</v>
      </c>
      <c r="E15" s="22" t="s">
        <v>65</v>
      </c>
      <c r="F15" s="21" t="s">
        <v>41</v>
      </c>
      <c r="G15" s="21" t="s">
        <v>42</v>
      </c>
      <c r="H15" s="21" t="s">
        <v>43</v>
      </c>
      <c r="I15" s="46">
        <v>44986</v>
      </c>
      <c r="J15" s="47">
        <v>45170</v>
      </c>
      <c r="K15" s="21" t="s">
        <v>66</v>
      </c>
      <c r="L15" s="48">
        <f t="shared" si="2"/>
        <v>365</v>
      </c>
      <c r="M15" s="22">
        <v>365</v>
      </c>
      <c r="N15" s="49">
        <v>328.5</v>
      </c>
      <c r="O15" s="49">
        <v>36.5</v>
      </c>
      <c r="P15" s="21">
        <v>0</v>
      </c>
      <c r="Q15" s="21">
        <v>0</v>
      </c>
      <c r="R15" s="21">
        <v>0</v>
      </c>
      <c r="S15" s="21">
        <v>0</v>
      </c>
      <c r="T15" s="21">
        <v>0</v>
      </c>
      <c r="U15" s="21">
        <v>0</v>
      </c>
      <c r="V15" s="48">
        <v>48</v>
      </c>
      <c r="W15" s="48">
        <v>78</v>
      </c>
      <c r="X15" s="48">
        <v>388</v>
      </c>
      <c r="Y15" s="21">
        <v>34</v>
      </c>
      <c r="Z15" s="21">
        <v>185</v>
      </c>
      <c r="AA15" s="22" t="s">
        <v>67</v>
      </c>
    </row>
    <row r="16" s="2" customFormat="1" ht="80" customHeight="1" spans="1:27">
      <c r="A16" s="21">
        <v>8</v>
      </c>
      <c r="B16" s="21" t="s">
        <v>37</v>
      </c>
      <c r="C16" s="22" t="s">
        <v>38</v>
      </c>
      <c r="D16" s="22" t="s">
        <v>68</v>
      </c>
      <c r="E16" s="22" t="s">
        <v>69</v>
      </c>
      <c r="F16" s="21" t="s">
        <v>41</v>
      </c>
      <c r="G16" s="21" t="s">
        <v>42</v>
      </c>
      <c r="H16" s="21" t="s">
        <v>43</v>
      </c>
      <c r="I16" s="46">
        <v>44986</v>
      </c>
      <c r="J16" s="47">
        <v>45170</v>
      </c>
      <c r="K16" s="21" t="s">
        <v>70</v>
      </c>
      <c r="L16" s="48">
        <f t="shared" si="2"/>
        <v>385</v>
      </c>
      <c r="M16" s="22">
        <v>385</v>
      </c>
      <c r="N16" s="49">
        <v>346.5</v>
      </c>
      <c r="O16" s="49">
        <v>38.5</v>
      </c>
      <c r="P16" s="21">
        <v>0</v>
      </c>
      <c r="Q16" s="21">
        <v>0</v>
      </c>
      <c r="R16" s="21">
        <v>0</v>
      </c>
      <c r="S16" s="21">
        <v>0</v>
      </c>
      <c r="T16" s="21">
        <v>0</v>
      </c>
      <c r="U16" s="21">
        <v>0</v>
      </c>
      <c r="V16" s="48">
        <v>50</v>
      </c>
      <c r="W16" s="48">
        <v>89</v>
      </c>
      <c r="X16" s="48">
        <v>420</v>
      </c>
      <c r="Y16" s="21">
        <v>31</v>
      </c>
      <c r="Z16" s="21">
        <v>136</v>
      </c>
      <c r="AA16" s="22" t="s">
        <v>71</v>
      </c>
    </row>
    <row r="17" s="2" customFormat="1" ht="80" customHeight="1" spans="1:27">
      <c r="A17" s="21">
        <v>9</v>
      </c>
      <c r="B17" s="21" t="s">
        <v>37</v>
      </c>
      <c r="C17" s="22" t="s">
        <v>38</v>
      </c>
      <c r="D17" s="22" t="s">
        <v>72</v>
      </c>
      <c r="E17" s="22" t="s">
        <v>61</v>
      </c>
      <c r="F17" s="21" t="s">
        <v>41</v>
      </c>
      <c r="G17" s="21" t="s">
        <v>42</v>
      </c>
      <c r="H17" s="21" t="s">
        <v>43</v>
      </c>
      <c r="I17" s="46">
        <v>44986</v>
      </c>
      <c r="J17" s="47">
        <v>45170</v>
      </c>
      <c r="K17" s="21" t="s">
        <v>62</v>
      </c>
      <c r="L17" s="48">
        <f t="shared" si="2"/>
        <v>350</v>
      </c>
      <c r="M17" s="22">
        <v>350</v>
      </c>
      <c r="N17" s="49">
        <v>315</v>
      </c>
      <c r="O17" s="49">
        <v>35</v>
      </c>
      <c r="P17" s="21">
        <v>0</v>
      </c>
      <c r="Q17" s="21">
        <v>0</v>
      </c>
      <c r="R17" s="21">
        <v>0</v>
      </c>
      <c r="S17" s="21">
        <v>0</v>
      </c>
      <c r="T17" s="21">
        <v>0</v>
      </c>
      <c r="U17" s="21">
        <v>0</v>
      </c>
      <c r="V17" s="48">
        <v>46</v>
      </c>
      <c r="W17" s="48">
        <v>83</v>
      </c>
      <c r="X17" s="48">
        <v>352</v>
      </c>
      <c r="Y17" s="21">
        <v>32</v>
      </c>
      <c r="Z17" s="21">
        <v>145</v>
      </c>
      <c r="AA17" s="22" t="s">
        <v>73</v>
      </c>
    </row>
    <row r="18" s="2" customFormat="1" ht="80" customHeight="1" spans="1:27">
      <c r="A18" s="21">
        <v>10</v>
      </c>
      <c r="B18" s="21" t="s">
        <v>37</v>
      </c>
      <c r="C18" s="22" t="s">
        <v>38</v>
      </c>
      <c r="D18" s="22" t="s">
        <v>74</v>
      </c>
      <c r="E18" s="22" t="s">
        <v>75</v>
      </c>
      <c r="F18" s="21" t="s">
        <v>41</v>
      </c>
      <c r="G18" s="21" t="s">
        <v>42</v>
      </c>
      <c r="H18" s="21" t="s">
        <v>43</v>
      </c>
      <c r="I18" s="46">
        <v>44986</v>
      </c>
      <c r="J18" s="47">
        <v>45170</v>
      </c>
      <c r="K18" s="21" t="s">
        <v>76</v>
      </c>
      <c r="L18" s="48">
        <f t="shared" si="2"/>
        <v>300</v>
      </c>
      <c r="M18" s="22">
        <v>300</v>
      </c>
      <c r="N18" s="49">
        <v>270</v>
      </c>
      <c r="O18" s="49">
        <v>30</v>
      </c>
      <c r="P18" s="21">
        <v>0</v>
      </c>
      <c r="Q18" s="21">
        <v>0</v>
      </c>
      <c r="R18" s="21">
        <v>0</v>
      </c>
      <c r="S18" s="21">
        <v>0</v>
      </c>
      <c r="T18" s="21">
        <v>0</v>
      </c>
      <c r="U18" s="21">
        <v>0</v>
      </c>
      <c r="V18" s="48">
        <v>38</v>
      </c>
      <c r="W18" s="48">
        <v>74</v>
      </c>
      <c r="X18" s="48">
        <v>303</v>
      </c>
      <c r="Y18" s="21">
        <v>23</v>
      </c>
      <c r="Z18" s="21">
        <v>99</v>
      </c>
      <c r="AA18" s="22" t="s">
        <v>77</v>
      </c>
    </row>
    <row r="19" s="2" customFormat="1" ht="80" customHeight="1" spans="1:27">
      <c r="A19" s="21">
        <v>11</v>
      </c>
      <c r="B19" s="21" t="s">
        <v>37</v>
      </c>
      <c r="C19" s="22" t="s">
        <v>38</v>
      </c>
      <c r="D19" s="22" t="s">
        <v>78</v>
      </c>
      <c r="E19" s="22" t="s">
        <v>51</v>
      </c>
      <c r="F19" s="21" t="s">
        <v>41</v>
      </c>
      <c r="G19" s="21" t="s">
        <v>42</v>
      </c>
      <c r="H19" s="21" t="s">
        <v>43</v>
      </c>
      <c r="I19" s="46">
        <v>44986</v>
      </c>
      <c r="J19" s="47">
        <v>45170</v>
      </c>
      <c r="K19" s="21" t="s">
        <v>52</v>
      </c>
      <c r="L19" s="48">
        <f t="shared" si="2"/>
        <v>390</v>
      </c>
      <c r="M19" s="22">
        <v>390</v>
      </c>
      <c r="N19" s="49">
        <v>351</v>
      </c>
      <c r="O19" s="49">
        <v>39</v>
      </c>
      <c r="P19" s="21">
        <v>0</v>
      </c>
      <c r="Q19" s="21">
        <v>0</v>
      </c>
      <c r="R19" s="21">
        <v>0</v>
      </c>
      <c r="S19" s="21">
        <v>0</v>
      </c>
      <c r="T19" s="21">
        <v>0</v>
      </c>
      <c r="U19" s="21">
        <v>0</v>
      </c>
      <c r="V19" s="48">
        <v>51</v>
      </c>
      <c r="W19" s="48">
        <v>128</v>
      </c>
      <c r="X19" s="48">
        <v>483</v>
      </c>
      <c r="Y19" s="21">
        <v>43</v>
      </c>
      <c r="Z19" s="21">
        <v>175</v>
      </c>
      <c r="AA19" s="22" t="s">
        <v>79</v>
      </c>
    </row>
    <row r="20" s="2" customFormat="1" ht="80" customHeight="1" spans="1:27">
      <c r="A20" s="21">
        <v>12</v>
      </c>
      <c r="B20" s="21" t="s">
        <v>37</v>
      </c>
      <c r="C20" s="22" t="s">
        <v>38</v>
      </c>
      <c r="D20" s="23" t="s">
        <v>80</v>
      </c>
      <c r="E20" s="22" t="s">
        <v>81</v>
      </c>
      <c r="F20" s="21" t="s">
        <v>41</v>
      </c>
      <c r="G20" s="21" t="s">
        <v>42</v>
      </c>
      <c r="H20" s="21" t="s">
        <v>43</v>
      </c>
      <c r="I20" s="46">
        <v>44986</v>
      </c>
      <c r="J20" s="47">
        <v>45170</v>
      </c>
      <c r="K20" s="21" t="s">
        <v>82</v>
      </c>
      <c r="L20" s="48">
        <f t="shared" si="2"/>
        <v>360</v>
      </c>
      <c r="M20" s="22">
        <v>360</v>
      </c>
      <c r="N20" s="49">
        <v>324</v>
      </c>
      <c r="O20" s="49">
        <v>36</v>
      </c>
      <c r="P20" s="21">
        <v>0</v>
      </c>
      <c r="Q20" s="21">
        <v>0</v>
      </c>
      <c r="R20" s="21">
        <v>0</v>
      </c>
      <c r="S20" s="21">
        <v>0</v>
      </c>
      <c r="T20" s="21">
        <v>0</v>
      </c>
      <c r="U20" s="21">
        <v>0</v>
      </c>
      <c r="V20" s="48">
        <v>51</v>
      </c>
      <c r="W20" s="48">
        <v>69</v>
      </c>
      <c r="X20" s="48">
        <v>338</v>
      </c>
      <c r="Y20" s="21">
        <v>23</v>
      </c>
      <c r="Z20" s="21">
        <v>102</v>
      </c>
      <c r="AA20" s="22" t="s">
        <v>83</v>
      </c>
    </row>
    <row r="21" s="2" customFormat="1" ht="80" customHeight="1" spans="1:27">
      <c r="A21" s="21">
        <v>13</v>
      </c>
      <c r="B21" s="21" t="s">
        <v>37</v>
      </c>
      <c r="C21" s="22" t="s">
        <v>38</v>
      </c>
      <c r="D21" s="22" t="s">
        <v>84</v>
      </c>
      <c r="E21" s="22" t="s">
        <v>61</v>
      </c>
      <c r="F21" s="21" t="s">
        <v>41</v>
      </c>
      <c r="G21" s="21" t="s">
        <v>42</v>
      </c>
      <c r="H21" s="21" t="s">
        <v>43</v>
      </c>
      <c r="I21" s="46">
        <v>44986</v>
      </c>
      <c r="J21" s="47">
        <v>45170</v>
      </c>
      <c r="K21" s="21" t="s">
        <v>62</v>
      </c>
      <c r="L21" s="48">
        <f t="shared" si="2"/>
        <v>350</v>
      </c>
      <c r="M21" s="22">
        <v>350</v>
      </c>
      <c r="N21" s="49">
        <v>315</v>
      </c>
      <c r="O21" s="49">
        <v>35</v>
      </c>
      <c r="P21" s="21">
        <v>0</v>
      </c>
      <c r="Q21" s="21">
        <v>0</v>
      </c>
      <c r="R21" s="21">
        <v>0</v>
      </c>
      <c r="S21" s="21">
        <v>0</v>
      </c>
      <c r="T21" s="21">
        <v>0</v>
      </c>
      <c r="U21" s="21">
        <v>0</v>
      </c>
      <c r="V21" s="48">
        <v>46</v>
      </c>
      <c r="W21" s="48">
        <v>76</v>
      </c>
      <c r="X21" s="48">
        <v>362</v>
      </c>
      <c r="Y21" s="21">
        <v>28</v>
      </c>
      <c r="Z21" s="21">
        <v>139</v>
      </c>
      <c r="AA21" s="22" t="s">
        <v>85</v>
      </c>
    </row>
    <row r="22" s="2" customFormat="1" ht="80" customHeight="1" spans="1:27">
      <c r="A22" s="21">
        <v>14</v>
      </c>
      <c r="B22" s="21" t="s">
        <v>37</v>
      </c>
      <c r="C22" s="22" t="s">
        <v>38</v>
      </c>
      <c r="D22" s="22" t="s">
        <v>86</v>
      </c>
      <c r="E22" s="22" t="s">
        <v>81</v>
      </c>
      <c r="F22" s="21" t="s">
        <v>41</v>
      </c>
      <c r="G22" s="21" t="s">
        <v>42</v>
      </c>
      <c r="H22" s="21" t="s">
        <v>43</v>
      </c>
      <c r="I22" s="46">
        <v>44986</v>
      </c>
      <c r="J22" s="47">
        <v>45170</v>
      </c>
      <c r="K22" s="21" t="s">
        <v>82</v>
      </c>
      <c r="L22" s="48">
        <f t="shared" si="2"/>
        <v>360</v>
      </c>
      <c r="M22" s="22">
        <v>360</v>
      </c>
      <c r="N22" s="49">
        <v>324</v>
      </c>
      <c r="O22" s="49">
        <v>36</v>
      </c>
      <c r="P22" s="21">
        <v>0</v>
      </c>
      <c r="Q22" s="21">
        <v>0</v>
      </c>
      <c r="R22" s="21">
        <v>0</v>
      </c>
      <c r="S22" s="21">
        <v>0</v>
      </c>
      <c r="T22" s="21">
        <v>0</v>
      </c>
      <c r="U22" s="21">
        <v>0</v>
      </c>
      <c r="V22" s="48">
        <v>51</v>
      </c>
      <c r="W22" s="48">
        <v>47</v>
      </c>
      <c r="X22" s="48">
        <v>254</v>
      </c>
      <c r="Y22" s="21">
        <v>18</v>
      </c>
      <c r="Z22" s="21">
        <v>78</v>
      </c>
      <c r="AA22" s="22" t="s">
        <v>87</v>
      </c>
    </row>
    <row r="23" s="2" customFormat="1" ht="80" customHeight="1" spans="1:27">
      <c r="A23" s="21">
        <v>15</v>
      </c>
      <c r="B23" s="21" t="s">
        <v>37</v>
      </c>
      <c r="C23" s="22" t="s">
        <v>38</v>
      </c>
      <c r="D23" s="22" t="s">
        <v>88</v>
      </c>
      <c r="E23" s="22" t="s">
        <v>89</v>
      </c>
      <c r="F23" s="21" t="s">
        <v>41</v>
      </c>
      <c r="G23" s="21" t="s">
        <v>42</v>
      </c>
      <c r="H23" s="21" t="s">
        <v>43</v>
      </c>
      <c r="I23" s="46">
        <v>44986</v>
      </c>
      <c r="J23" s="47">
        <v>45170</v>
      </c>
      <c r="K23" s="21" t="s">
        <v>90</v>
      </c>
      <c r="L23" s="48">
        <f t="shared" si="2"/>
        <v>260</v>
      </c>
      <c r="M23" s="22">
        <v>260</v>
      </c>
      <c r="N23" s="49">
        <v>234</v>
      </c>
      <c r="O23" s="49">
        <v>26</v>
      </c>
      <c r="P23" s="21">
        <v>0</v>
      </c>
      <c r="Q23" s="21">
        <v>0</v>
      </c>
      <c r="R23" s="21">
        <v>0</v>
      </c>
      <c r="S23" s="21">
        <v>0</v>
      </c>
      <c r="T23" s="21">
        <v>0</v>
      </c>
      <c r="U23" s="21">
        <v>0</v>
      </c>
      <c r="V23" s="48">
        <v>37</v>
      </c>
      <c r="W23" s="48">
        <v>37</v>
      </c>
      <c r="X23" s="48">
        <v>144</v>
      </c>
      <c r="Y23" s="21">
        <v>13</v>
      </c>
      <c r="Z23" s="21">
        <v>47</v>
      </c>
      <c r="AA23" s="22" t="s">
        <v>91</v>
      </c>
    </row>
    <row r="24" s="2" customFormat="1" ht="80" customHeight="1" spans="1:27">
      <c r="A24" s="21">
        <v>16</v>
      </c>
      <c r="B24" s="21" t="s">
        <v>37</v>
      </c>
      <c r="C24" s="22" t="s">
        <v>38</v>
      </c>
      <c r="D24" s="22" t="s">
        <v>92</v>
      </c>
      <c r="E24" s="22" t="s">
        <v>93</v>
      </c>
      <c r="F24" s="21" t="s">
        <v>41</v>
      </c>
      <c r="G24" s="21" t="s">
        <v>42</v>
      </c>
      <c r="H24" s="21" t="s">
        <v>43</v>
      </c>
      <c r="I24" s="46">
        <v>44986</v>
      </c>
      <c r="J24" s="47">
        <v>45170</v>
      </c>
      <c r="K24" s="21" t="s">
        <v>94</v>
      </c>
      <c r="L24" s="48">
        <f t="shared" si="2"/>
        <v>270</v>
      </c>
      <c r="M24" s="22">
        <v>270</v>
      </c>
      <c r="N24" s="49">
        <v>243</v>
      </c>
      <c r="O24" s="49">
        <v>27</v>
      </c>
      <c r="P24" s="21">
        <v>0</v>
      </c>
      <c r="Q24" s="21">
        <v>0</v>
      </c>
      <c r="R24" s="21">
        <v>0</v>
      </c>
      <c r="S24" s="21">
        <v>0</v>
      </c>
      <c r="T24" s="21">
        <v>0</v>
      </c>
      <c r="U24" s="21">
        <v>0</v>
      </c>
      <c r="V24" s="48">
        <v>39</v>
      </c>
      <c r="W24" s="48">
        <v>71</v>
      </c>
      <c r="X24" s="48">
        <v>291</v>
      </c>
      <c r="Y24" s="21">
        <v>26</v>
      </c>
      <c r="Z24" s="21">
        <v>85</v>
      </c>
      <c r="AA24" s="22" t="s">
        <v>95</v>
      </c>
    </row>
    <row r="25" s="2" customFormat="1" ht="80" customHeight="1" spans="1:27">
      <c r="A25" s="21">
        <v>17</v>
      </c>
      <c r="B25" s="21" t="s">
        <v>37</v>
      </c>
      <c r="C25" s="22" t="s">
        <v>38</v>
      </c>
      <c r="D25" s="22" t="s">
        <v>96</v>
      </c>
      <c r="E25" s="22" t="s">
        <v>97</v>
      </c>
      <c r="F25" s="21" t="s">
        <v>41</v>
      </c>
      <c r="G25" s="21" t="s">
        <v>42</v>
      </c>
      <c r="H25" s="21" t="s">
        <v>43</v>
      </c>
      <c r="I25" s="46">
        <v>44986</v>
      </c>
      <c r="J25" s="47">
        <v>45170</v>
      </c>
      <c r="K25" s="21" t="s">
        <v>98</v>
      </c>
      <c r="L25" s="48">
        <f t="shared" si="2"/>
        <v>290</v>
      </c>
      <c r="M25" s="22">
        <v>290</v>
      </c>
      <c r="N25" s="49">
        <v>261</v>
      </c>
      <c r="O25" s="49">
        <v>29</v>
      </c>
      <c r="P25" s="21">
        <v>0</v>
      </c>
      <c r="Q25" s="21">
        <v>0</v>
      </c>
      <c r="R25" s="21">
        <v>0</v>
      </c>
      <c r="S25" s="21">
        <v>0</v>
      </c>
      <c r="T25" s="21">
        <v>0</v>
      </c>
      <c r="U25" s="21">
        <v>0</v>
      </c>
      <c r="V25" s="48">
        <v>41</v>
      </c>
      <c r="W25" s="48">
        <v>57</v>
      </c>
      <c r="X25" s="48">
        <v>322</v>
      </c>
      <c r="Y25" s="21">
        <v>21</v>
      </c>
      <c r="Z25" s="21">
        <v>115</v>
      </c>
      <c r="AA25" s="22" t="s">
        <v>99</v>
      </c>
    </row>
    <row r="26" s="2" customFormat="1" ht="80" customHeight="1" spans="1:27">
      <c r="A26" s="21">
        <v>18</v>
      </c>
      <c r="B26" s="24" t="s">
        <v>37</v>
      </c>
      <c r="C26" s="24" t="s">
        <v>100</v>
      </c>
      <c r="D26" s="24" t="s">
        <v>101</v>
      </c>
      <c r="E26" s="25" t="s">
        <v>102</v>
      </c>
      <c r="F26" s="25" t="s">
        <v>41</v>
      </c>
      <c r="G26" s="26" t="s">
        <v>103</v>
      </c>
      <c r="H26" s="26" t="s">
        <v>104</v>
      </c>
      <c r="I26" s="50">
        <v>45139</v>
      </c>
      <c r="J26" s="50">
        <v>45200</v>
      </c>
      <c r="K26" s="33" t="s">
        <v>105</v>
      </c>
      <c r="L26" s="40">
        <v>70</v>
      </c>
      <c r="M26" s="40">
        <v>70</v>
      </c>
      <c r="N26" s="51">
        <v>70</v>
      </c>
      <c r="O26" s="51"/>
      <c r="P26" s="51"/>
      <c r="Q26" s="51"/>
      <c r="R26" s="51"/>
      <c r="S26" s="51"/>
      <c r="T26" s="51"/>
      <c r="U26" s="58"/>
      <c r="V26" s="59"/>
      <c r="W26" s="59">
        <v>80</v>
      </c>
      <c r="X26" s="59">
        <v>180</v>
      </c>
      <c r="Y26" s="59">
        <v>80</v>
      </c>
      <c r="Z26" s="59">
        <v>180</v>
      </c>
      <c r="AA26" s="67"/>
    </row>
    <row r="27" s="4" customFormat="1" ht="36" customHeight="1" spans="1:27">
      <c r="A27" s="19" t="s">
        <v>106</v>
      </c>
      <c r="B27" s="20"/>
      <c r="C27" s="20"/>
      <c r="D27" s="20"/>
      <c r="E27" s="14">
        <v>6</v>
      </c>
      <c r="F27" s="14"/>
      <c r="G27" s="14"/>
      <c r="H27" s="14"/>
      <c r="I27" s="45"/>
      <c r="J27" s="45"/>
      <c r="K27" s="14"/>
      <c r="L27" s="18">
        <f>L28+L29+L30+L31+L32+L33</f>
        <v>3864</v>
      </c>
      <c r="M27" s="18">
        <f t="shared" ref="M27:X27" si="3">M28+M29+M30+M31+M32+M33</f>
        <v>3864</v>
      </c>
      <c r="N27" s="18">
        <f t="shared" si="3"/>
        <v>3491</v>
      </c>
      <c r="O27" s="18">
        <f t="shared" si="3"/>
        <v>0</v>
      </c>
      <c r="P27" s="18">
        <f t="shared" si="3"/>
        <v>373</v>
      </c>
      <c r="Q27" s="18">
        <f t="shared" si="3"/>
        <v>0</v>
      </c>
      <c r="R27" s="18">
        <f t="shared" si="3"/>
        <v>0</v>
      </c>
      <c r="S27" s="18">
        <f t="shared" si="3"/>
        <v>0</v>
      </c>
      <c r="T27" s="18">
        <f t="shared" si="3"/>
        <v>0</v>
      </c>
      <c r="U27" s="18">
        <f t="shared" si="3"/>
        <v>0</v>
      </c>
      <c r="V27" s="18">
        <f t="shared" si="3"/>
        <v>0</v>
      </c>
      <c r="W27" s="18">
        <f t="shared" si="3"/>
        <v>1354</v>
      </c>
      <c r="X27" s="18">
        <f t="shared" si="3"/>
        <v>7358</v>
      </c>
      <c r="Y27" s="14">
        <v>441</v>
      </c>
      <c r="Z27" s="14">
        <v>2338</v>
      </c>
      <c r="AA27" s="68">
        <v>1659.5</v>
      </c>
    </row>
    <row r="28" s="4" customFormat="1" ht="52" customHeight="1" spans="1:27">
      <c r="A28" s="27">
        <v>1</v>
      </c>
      <c r="B28" s="22" t="s">
        <v>37</v>
      </c>
      <c r="C28" s="27" t="s">
        <v>107</v>
      </c>
      <c r="D28" s="27" t="s">
        <v>108</v>
      </c>
      <c r="E28" s="27" t="s">
        <v>109</v>
      </c>
      <c r="F28" s="21" t="s">
        <v>41</v>
      </c>
      <c r="G28" s="22" t="s">
        <v>110</v>
      </c>
      <c r="H28" s="22" t="s">
        <v>111</v>
      </c>
      <c r="I28" s="47">
        <v>45017</v>
      </c>
      <c r="J28" s="47">
        <v>45261</v>
      </c>
      <c r="K28" s="49" t="s">
        <v>112</v>
      </c>
      <c r="L28" s="49">
        <f t="shared" ref="L28:L33" si="4">SUM(N28:S28)</f>
        <v>334</v>
      </c>
      <c r="M28" s="27">
        <v>334</v>
      </c>
      <c r="N28" s="49">
        <v>334</v>
      </c>
      <c r="O28" s="14"/>
      <c r="P28" s="14">
        <v>0</v>
      </c>
      <c r="Q28" s="14">
        <v>0</v>
      </c>
      <c r="R28" s="14">
        <v>0</v>
      </c>
      <c r="S28" s="14">
        <v>0</v>
      </c>
      <c r="T28" s="14">
        <v>0</v>
      </c>
      <c r="U28" s="14">
        <v>0</v>
      </c>
      <c r="V28" s="14">
        <v>0</v>
      </c>
      <c r="W28" s="48">
        <v>126</v>
      </c>
      <c r="X28" s="48">
        <v>486</v>
      </c>
      <c r="Y28" s="14">
        <v>43</v>
      </c>
      <c r="Z28" s="14">
        <v>175</v>
      </c>
      <c r="AA28" s="66" t="s">
        <v>113</v>
      </c>
    </row>
    <row r="29" s="4" customFormat="1" ht="83" customHeight="1" spans="1:27">
      <c r="A29" s="27">
        <v>2</v>
      </c>
      <c r="B29" s="22" t="s">
        <v>37</v>
      </c>
      <c r="C29" s="27" t="s">
        <v>114</v>
      </c>
      <c r="D29" s="27" t="s">
        <v>115</v>
      </c>
      <c r="E29" s="27" t="s">
        <v>116</v>
      </c>
      <c r="F29" s="21" t="s">
        <v>41</v>
      </c>
      <c r="G29" s="22" t="s">
        <v>117</v>
      </c>
      <c r="H29" s="22" t="s">
        <v>118</v>
      </c>
      <c r="I29" s="47">
        <v>45017</v>
      </c>
      <c r="J29" s="47">
        <v>45261</v>
      </c>
      <c r="K29" s="49" t="s">
        <v>119</v>
      </c>
      <c r="L29" s="49">
        <f t="shared" si="4"/>
        <v>480</v>
      </c>
      <c r="M29" s="27">
        <v>480</v>
      </c>
      <c r="N29" s="49">
        <v>392</v>
      </c>
      <c r="O29" s="14"/>
      <c r="P29" s="14">
        <v>88</v>
      </c>
      <c r="Q29" s="14">
        <v>0</v>
      </c>
      <c r="R29" s="14">
        <v>0</v>
      </c>
      <c r="S29" s="14">
        <v>0</v>
      </c>
      <c r="T29" s="14">
        <v>0</v>
      </c>
      <c r="U29" s="14">
        <v>0</v>
      </c>
      <c r="V29" s="14">
        <v>0</v>
      </c>
      <c r="W29" s="48">
        <v>58</v>
      </c>
      <c r="X29" s="48">
        <v>237</v>
      </c>
      <c r="Y29" s="14">
        <v>24</v>
      </c>
      <c r="Z29" s="14">
        <v>95</v>
      </c>
      <c r="AA29" s="66" t="s">
        <v>113</v>
      </c>
    </row>
    <row r="30" s="2" customFormat="1" ht="242" customHeight="1" spans="1:27">
      <c r="A30" s="27">
        <v>3</v>
      </c>
      <c r="B30" s="22" t="s">
        <v>37</v>
      </c>
      <c r="C30" s="27" t="s">
        <v>120</v>
      </c>
      <c r="D30" s="27" t="s">
        <v>121</v>
      </c>
      <c r="E30" s="27" t="s">
        <v>122</v>
      </c>
      <c r="F30" s="21" t="s">
        <v>41</v>
      </c>
      <c r="G30" s="22" t="s">
        <v>117</v>
      </c>
      <c r="H30" s="22" t="s">
        <v>118</v>
      </c>
      <c r="I30" s="47">
        <v>45017</v>
      </c>
      <c r="J30" s="47">
        <v>45261</v>
      </c>
      <c r="K30" s="49" t="s">
        <v>123</v>
      </c>
      <c r="L30" s="49">
        <f t="shared" si="4"/>
        <v>725</v>
      </c>
      <c r="M30" s="27">
        <v>725</v>
      </c>
      <c r="N30" s="49">
        <v>580</v>
      </c>
      <c r="O30" s="14"/>
      <c r="P30" s="14">
        <v>145</v>
      </c>
      <c r="Q30" s="14">
        <v>0</v>
      </c>
      <c r="R30" s="14">
        <v>0</v>
      </c>
      <c r="S30" s="14">
        <v>0</v>
      </c>
      <c r="T30" s="14">
        <v>0</v>
      </c>
      <c r="U30" s="14">
        <v>0</v>
      </c>
      <c r="V30" s="14">
        <v>0</v>
      </c>
      <c r="W30" s="48">
        <v>52</v>
      </c>
      <c r="X30" s="48">
        <v>216</v>
      </c>
      <c r="Y30" s="21">
        <v>18</v>
      </c>
      <c r="Z30" s="21">
        <v>85</v>
      </c>
      <c r="AA30" s="66" t="s">
        <v>113</v>
      </c>
    </row>
    <row r="31" s="2" customFormat="1" ht="185" customHeight="1" spans="1:27">
      <c r="A31" s="27">
        <v>4</v>
      </c>
      <c r="B31" s="22" t="s">
        <v>37</v>
      </c>
      <c r="C31" s="27" t="s">
        <v>124</v>
      </c>
      <c r="D31" s="27" t="s">
        <v>125</v>
      </c>
      <c r="E31" s="27" t="s">
        <v>126</v>
      </c>
      <c r="F31" s="21" t="s">
        <v>41</v>
      </c>
      <c r="G31" s="22" t="s">
        <v>117</v>
      </c>
      <c r="H31" s="22" t="s">
        <v>118</v>
      </c>
      <c r="I31" s="47">
        <v>45017</v>
      </c>
      <c r="J31" s="47">
        <v>45261</v>
      </c>
      <c r="K31" s="49" t="s">
        <v>127</v>
      </c>
      <c r="L31" s="49">
        <f t="shared" si="4"/>
        <v>850</v>
      </c>
      <c r="M31" s="27">
        <v>850</v>
      </c>
      <c r="N31" s="22">
        <v>815</v>
      </c>
      <c r="O31" s="14"/>
      <c r="P31" s="14">
        <v>35</v>
      </c>
      <c r="Q31" s="14">
        <v>0</v>
      </c>
      <c r="R31" s="14">
        <v>0</v>
      </c>
      <c r="S31" s="14">
        <v>0</v>
      </c>
      <c r="T31" s="14">
        <v>0</v>
      </c>
      <c r="U31" s="14">
        <v>0</v>
      </c>
      <c r="V31" s="14">
        <v>0</v>
      </c>
      <c r="W31" s="48">
        <v>71</v>
      </c>
      <c r="X31" s="48">
        <v>293</v>
      </c>
      <c r="Y31" s="21">
        <v>23</v>
      </c>
      <c r="Z31" s="21">
        <v>99</v>
      </c>
      <c r="AA31" s="66" t="s">
        <v>128</v>
      </c>
    </row>
    <row r="32" s="2" customFormat="1" ht="291" customHeight="1" spans="1:27">
      <c r="A32" s="27">
        <v>5</v>
      </c>
      <c r="B32" s="22" t="s">
        <v>37</v>
      </c>
      <c r="C32" s="27" t="s">
        <v>129</v>
      </c>
      <c r="D32" s="27" t="s">
        <v>130</v>
      </c>
      <c r="E32" s="27" t="s">
        <v>131</v>
      </c>
      <c r="F32" s="21" t="s">
        <v>41</v>
      </c>
      <c r="G32" s="22" t="s">
        <v>117</v>
      </c>
      <c r="H32" s="22" t="s">
        <v>118</v>
      </c>
      <c r="I32" s="47">
        <v>45017</v>
      </c>
      <c r="J32" s="47">
        <v>45261</v>
      </c>
      <c r="K32" s="49" t="s">
        <v>132</v>
      </c>
      <c r="L32" s="49">
        <f t="shared" si="4"/>
        <v>1075</v>
      </c>
      <c r="M32" s="27">
        <v>1075</v>
      </c>
      <c r="N32" s="22">
        <v>1025</v>
      </c>
      <c r="O32" s="14"/>
      <c r="P32" s="14">
        <v>50</v>
      </c>
      <c r="Q32" s="14">
        <v>0</v>
      </c>
      <c r="R32" s="14">
        <v>0</v>
      </c>
      <c r="S32" s="14">
        <v>0</v>
      </c>
      <c r="T32" s="14">
        <v>0</v>
      </c>
      <c r="U32" s="14">
        <v>0</v>
      </c>
      <c r="V32" s="14">
        <v>0</v>
      </c>
      <c r="W32" s="48">
        <v>102</v>
      </c>
      <c r="X32" s="48">
        <v>456</v>
      </c>
      <c r="Y32" s="21">
        <v>38</v>
      </c>
      <c r="Z32" s="21">
        <v>183</v>
      </c>
      <c r="AA32" s="66" t="s">
        <v>133</v>
      </c>
    </row>
    <row r="33" s="2" customFormat="1" ht="75" customHeight="1" spans="1:27">
      <c r="A33" s="27">
        <v>6</v>
      </c>
      <c r="B33" s="22" t="s">
        <v>37</v>
      </c>
      <c r="C33" s="27" t="s">
        <v>134</v>
      </c>
      <c r="D33" s="27" t="s">
        <v>135</v>
      </c>
      <c r="E33" s="27" t="s">
        <v>136</v>
      </c>
      <c r="F33" s="21" t="s">
        <v>41</v>
      </c>
      <c r="G33" s="22" t="s">
        <v>137</v>
      </c>
      <c r="H33" s="22" t="s">
        <v>138</v>
      </c>
      <c r="I33" s="47">
        <v>45017</v>
      </c>
      <c r="J33" s="47">
        <v>45261</v>
      </c>
      <c r="K33" s="49" t="s">
        <v>139</v>
      </c>
      <c r="L33" s="49">
        <f t="shared" si="4"/>
        <v>400</v>
      </c>
      <c r="M33" s="27">
        <v>400</v>
      </c>
      <c r="N33" s="49">
        <v>345</v>
      </c>
      <c r="O33" s="14"/>
      <c r="P33" s="14">
        <v>55</v>
      </c>
      <c r="Q33" s="14">
        <v>0</v>
      </c>
      <c r="R33" s="14">
        <v>0</v>
      </c>
      <c r="S33" s="14">
        <v>0</v>
      </c>
      <c r="T33" s="14">
        <v>0</v>
      </c>
      <c r="U33" s="14">
        <v>0</v>
      </c>
      <c r="V33" s="14">
        <v>0</v>
      </c>
      <c r="W33" s="48">
        <v>945</v>
      </c>
      <c r="X33" s="48">
        <v>5670</v>
      </c>
      <c r="Y33" s="21">
        <v>295</v>
      </c>
      <c r="Z33" s="21">
        <v>1701</v>
      </c>
      <c r="AA33" s="66" t="s">
        <v>140</v>
      </c>
    </row>
    <row r="34" s="4" customFormat="1" ht="36" customHeight="1" spans="1:27">
      <c r="A34" s="19" t="s">
        <v>141</v>
      </c>
      <c r="B34" s="20"/>
      <c r="C34" s="20"/>
      <c r="D34" s="20"/>
      <c r="E34" s="14">
        <v>6</v>
      </c>
      <c r="F34" s="14"/>
      <c r="G34" s="14"/>
      <c r="H34" s="14"/>
      <c r="I34" s="45"/>
      <c r="J34" s="45"/>
      <c r="K34" s="14"/>
      <c r="L34" s="18">
        <f>SUM(L35:L40)</f>
        <v>7413.42</v>
      </c>
      <c r="M34" s="18">
        <f t="shared" ref="M34:Z34" si="5">SUM(M35:M40)</f>
        <v>18850</v>
      </c>
      <c r="N34" s="18">
        <f t="shared" si="5"/>
        <v>4325.02</v>
      </c>
      <c r="O34" s="18">
        <f t="shared" si="5"/>
        <v>2764.68</v>
      </c>
      <c r="P34" s="18">
        <f t="shared" si="5"/>
        <v>93.72</v>
      </c>
      <c r="Q34" s="18">
        <f t="shared" si="5"/>
        <v>230</v>
      </c>
      <c r="R34" s="18">
        <f t="shared" si="5"/>
        <v>0</v>
      </c>
      <c r="S34" s="18">
        <f t="shared" si="5"/>
        <v>0</v>
      </c>
      <c r="T34" s="18">
        <f t="shared" si="5"/>
        <v>0</v>
      </c>
      <c r="U34" s="18">
        <f t="shared" si="5"/>
        <v>0</v>
      </c>
      <c r="V34" s="18">
        <f t="shared" si="5"/>
        <v>0</v>
      </c>
      <c r="W34" s="18">
        <f t="shared" si="5"/>
        <v>361</v>
      </c>
      <c r="X34" s="18">
        <f t="shared" si="5"/>
        <v>1706</v>
      </c>
      <c r="Y34" s="18">
        <f t="shared" si="5"/>
        <v>127</v>
      </c>
      <c r="Z34" s="18">
        <f t="shared" si="5"/>
        <v>601</v>
      </c>
      <c r="AA34" s="68"/>
    </row>
    <row r="35" s="2" customFormat="1" ht="140" customHeight="1" spans="1:27">
      <c r="A35" s="22">
        <v>1</v>
      </c>
      <c r="B35" s="22" t="s">
        <v>37</v>
      </c>
      <c r="C35" s="27" t="s">
        <v>142</v>
      </c>
      <c r="D35" s="27" t="s">
        <v>143</v>
      </c>
      <c r="E35" s="27" t="s">
        <v>144</v>
      </c>
      <c r="F35" s="21" t="s">
        <v>41</v>
      </c>
      <c r="G35" s="22" t="s">
        <v>145</v>
      </c>
      <c r="H35" s="22" t="s">
        <v>146</v>
      </c>
      <c r="I35" s="47">
        <v>45017</v>
      </c>
      <c r="J35" s="47">
        <v>45261</v>
      </c>
      <c r="K35" s="49" t="s">
        <v>147</v>
      </c>
      <c r="L35" s="49">
        <f t="shared" ref="L35:L40" si="6">SUM(N35:T35)</f>
        <v>3350</v>
      </c>
      <c r="M35" s="27">
        <v>3350</v>
      </c>
      <c r="N35" s="49">
        <v>2010</v>
      </c>
      <c r="O35" s="49">
        <v>1110</v>
      </c>
      <c r="P35" s="52"/>
      <c r="Q35" s="52">
        <v>230</v>
      </c>
      <c r="R35" s="21">
        <v>0</v>
      </c>
      <c r="S35" s="21">
        <v>0</v>
      </c>
      <c r="T35" s="21">
        <v>0</v>
      </c>
      <c r="U35" s="21">
        <v>0</v>
      </c>
      <c r="V35" s="21">
        <v>0</v>
      </c>
      <c r="W35" s="48">
        <v>56</v>
      </c>
      <c r="X35" s="48">
        <v>277</v>
      </c>
      <c r="Y35" s="21">
        <v>11</v>
      </c>
      <c r="Z35" s="21">
        <v>69</v>
      </c>
      <c r="AA35" s="66" t="s">
        <v>113</v>
      </c>
    </row>
    <row r="36" s="2" customFormat="1" ht="182" customHeight="1" spans="1:27">
      <c r="A36" s="22">
        <v>2</v>
      </c>
      <c r="B36" s="22" t="s">
        <v>37</v>
      </c>
      <c r="C36" s="27" t="s">
        <v>148</v>
      </c>
      <c r="D36" s="27" t="s">
        <v>149</v>
      </c>
      <c r="E36" s="27" t="s">
        <v>150</v>
      </c>
      <c r="F36" s="21" t="s">
        <v>41</v>
      </c>
      <c r="G36" s="22" t="s">
        <v>145</v>
      </c>
      <c r="H36" s="22" t="s">
        <v>146</v>
      </c>
      <c r="I36" s="47">
        <v>45017</v>
      </c>
      <c r="J36" s="47">
        <v>45261</v>
      </c>
      <c r="K36" s="49" t="s">
        <v>151</v>
      </c>
      <c r="L36" s="49">
        <f t="shared" si="6"/>
        <v>2949.6108</v>
      </c>
      <c r="M36" s="27">
        <v>3300</v>
      </c>
      <c r="N36" s="49">
        <v>2134.1108</v>
      </c>
      <c r="O36" s="53">
        <v>721.78</v>
      </c>
      <c r="P36" s="52">
        <v>93.72</v>
      </c>
      <c r="Q36" s="49"/>
      <c r="R36" s="21">
        <v>0</v>
      </c>
      <c r="S36" s="21">
        <v>0</v>
      </c>
      <c r="T36" s="21">
        <v>0</v>
      </c>
      <c r="U36" s="21">
        <v>0</v>
      </c>
      <c r="V36" s="21">
        <v>0</v>
      </c>
      <c r="W36" s="48">
        <v>85</v>
      </c>
      <c r="X36" s="48">
        <v>408</v>
      </c>
      <c r="Y36" s="21">
        <v>26</v>
      </c>
      <c r="Z36" s="21">
        <v>125</v>
      </c>
      <c r="AA36" s="66" t="s">
        <v>152</v>
      </c>
    </row>
    <row r="37" s="2" customFormat="1" ht="182" customHeight="1" spans="1:27">
      <c r="A37" s="22">
        <v>3</v>
      </c>
      <c r="B37" s="28" t="s">
        <v>37</v>
      </c>
      <c r="C37" s="28" t="s">
        <v>153</v>
      </c>
      <c r="D37" s="28" t="s">
        <v>154</v>
      </c>
      <c r="E37" s="28" t="s">
        <v>155</v>
      </c>
      <c r="F37" s="29" t="s">
        <v>156</v>
      </c>
      <c r="G37" s="29" t="s">
        <v>157</v>
      </c>
      <c r="H37" s="30" t="s">
        <v>158</v>
      </c>
      <c r="I37" s="54">
        <v>45017</v>
      </c>
      <c r="J37" s="54">
        <v>45261</v>
      </c>
      <c r="K37" s="40" t="s">
        <v>159</v>
      </c>
      <c r="L37" s="40">
        <f t="shared" si="6"/>
        <v>81.6546</v>
      </c>
      <c r="M37" s="55">
        <v>1600</v>
      </c>
      <c r="N37" s="55">
        <v>81.6546</v>
      </c>
      <c r="O37" s="55">
        <v>0</v>
      </c>
      <c r="P37" s="55">
        <v>0</v>
      </c>
      <c r="Q37" s="55">
        <v>0</v>
      </c>
      <c r="R37" s="55">
        <v>0</v>
      </c>
      <c r="S37" s="55">
        <v>0</v>
      </c>
      <c r="T37" s="55">
        <v>0</v>
      </c>
      <c r="U37" s="60">
        <v>0</v>
      </c>
      <c r="V37" s="61">
        <v>0</v>
      </c>
      <c r="W37" s="61">
        <v>47</v>
      </c>
      <c r="X37" s="61">
        <v>255</v>
      </c>
      <c r="Y37" s="61">
        <v>20</v>
      </c>
      <c r="Z37" s="61">
        <v>101</v>
      </c>
      <c r="AA37" s="69" t="s">
        <v>160</v>
      </c>
    </row>
    <row r="38" s="2" customFormat="1" ht="182" customHeight="1" spans="1:27">
      <c r="A38" s="22">
        <v>4</v>
      </c>
      <c r="B38" s="31" t="s">
        <v>37</v>
      </c>
      <c r="C38" s="31" t="s">
        <v>161</v>
      </c>
      <c r="D38" s="31" t="s">
        <v>162</v>
      </c>
      <c r="E38" s="32" t="s">
        <v>163</v>
      </c>
      <c r="F38" s="29" t="s">
        <v>156</v>
      </c>
      <c r="G38" s="29" t="s">
        <v>157</v>
      </c>
      <c r="H38" s="30" t="s">
        <v>158</v>
      </c>
      <c r="I38" s="54">
        <v>45018</v>
      </c>
      <c r="J38" s="54">
        <v>45262</v>
      </c>
      <c r="K38" s="40" t="s">
        <v>164</v>
      </c>
      <c r="L38" s="40">
        <f t="shared" si="6"/>
        <v>99.2546</v>
      </c>
      <c r="M38" s="40">
        <v>1500</v>
      </c>
      <c r="N38" s="55">
        <v>99.2546</v>
      </c>
      <c r="O38" s="40">
        <v>0</v>
      </c>
      <c r="P38" s="40">
        <v>0</v>
      </c>
      <c r="Q38" s="40">
        <v>0</v>
      </c>
      <c r="R38" s="40">
        <v>0</v>
      </c>
      <c r="S38" s="40">
        <v>0</v>
      </c>
      <c r="T38" s="55">
        <v>0</v>
      </c>
      <c r="U38" s="60">
        <v>0</v>
      </c>
      <c r="V38" s="61">
        <v>0</v>
      </c>
      <c r="W38" s="61">
        <v>40</v>
      </c>
      <c r="X38" s="61">
        <v>244</v>
      </c>
      <c r="Y38" s="61">
        <v>23</v>
      </c>
      <c r="Z38" s="61">
        <v>128</v>
      </c>
      <c r="AA38" s="69" t="s">
        <v>160</v>
      </c>
    </row>
    <row r="39" s="2" customFormat="1" ht="182" customHeight="1" spans="1:27">
      <c r="A39" s="22">
        <v>5</v>
      </c>
      <c r="B39" s="33" t="s">
        <v>37</v>
      </c>
      <c r="C39" s="33" t="s">
        <v>165</v>
      </c>
      <c r="D39" s="33" t="s">
        <v>166</v>
      </c>
      <c r="E39" s="33" t="s">
        <v>167</v>
      </c>
      <c r="F39" s="29" t="s">
        <v>156</v>
      </c>
      <c r="G39" s="29" t="s">
        <v>157</v>
      </c>
      <c r="H39" s="30" t="s">
        <v>158</v>
      </c>
      <c r="I39" s="54">
        <v>45018</v>
      </c>
      <c r="J39" s="54">
        <v>45262</v>
      </c>
      <c r="K39" s="40" t="s">
        <v>168</v>
      </c>
      <c r="L39" s="40">
        <f t="shared" si="6"/>
        <v>519.52</v>
      </c>
      <c r="M39" s="40">
        <v>4650</v>
      </c>
      <c r="N39" s="40">
        <v>0</v>
      </c>
      <c r="O39" s="40">
        <v>519.52</v>
      </c>
      <c r="P39" s="40">
        <v>0</v>
      </c>
      <c r="Q39" s="40">
        <v>0</v>
      </c>
      <c r="R39" s="40">
        <v>0</v>
      </c>
      <c r="S39" s="40">
        <v>0</v>
      </c>
      <c r="T39" s="40">
        <v>0</v>
      </c>
      <c r="U39" s="60">
        <v>0</v>
      </c>
      <c r="V39" s="61">
        <v>0</v>
      </c>
      <c r="W39" s="61">
        <v>81</v>
      </c>
      <c r="X39" s="61">
        <v>306</v>
      </c>
      <c r="Y39" s="61">
        <v>29</v>
      </c>
      <c r="Z39" s="61">
        <v>93</v>
      </c>
      <c r="AA39" s="69" t="s">
        <v>160</v>
      </c>
    </row>
    <row r="40" s="2" customFormat="1" ht="182" customHeight="1" spans="1:27">
      <c r="A40" s="22">
        <v>6</v>
      </c>
      <c r="B40" s="33" t="s">
        <v>37</v>
      </c>
      <c r="C40" s="33" t="s">
        <v>169</v>
      </c>
      <c r="D40" s="33" t="s">
        <v>121</v>
      </c>
      <c r="E40" s="33" t="s">
        <v>170</v>
      </c>
      <c r="F40" s="34" t="s">
        <v>156</v>
      </c>
      <c r="G40" s="34" t="s">
        <v>157</v>
      </c>
      <c r="H40" s="35" t="s">
        <v>158</v>
      </c>
      <c r="I40" s="54">
        <v>45018</v>
      </c>
      <c r="J40" s="54">
        <v>45262</v>
      </c>
      <c r="K40" s="40" t="s">
        <v>171</v>
      </c>
      <c r="L40" s="40">
        <f t="shared" si="6"/>
        <v>413.38</v>
      </c>
      <c r="M40" s="40">
        <v>4450</v>
      </c>
      <c r="N40" s="40">
        <v>0</v>
      </c>
      <c r="O40" s="40">
        <v>413.38</v>
      </c>
      <c r="P40" s="40">
        <v>0</v>
      </c>
      <c r="Q40" s="40">
        <v>0</v>
      </c>
      <c r="R40" s="40">
        <v>0</v>
      </c>
      <c r="S40" s="40">
        <v>0</v>
      </c>
      <c r="T40" s="40">
        <v>0</v>
      </c>
      <c r="U40" s="58">
        <v>0</v>
      </c>
      <c r="V40" s="61"/>
      <c r="W40" s="61">
        <v>52</v>
      </c>
      <c r="X40" s="61">
        <v>216</v>
      </c>
      <c r="Y40" s="61">
        <v>18</v>
      </c>
      <c r="Z40" s="61">
        <v>85</v>
      </c>
      <c r="AA40" s="69" t="s">
        <v>160</v>
      </c>
    </row>
    <row r="41" s="5" customFormat="1" ht="36" customHeight="1" spans="1:27">
      <c r="A41" s="36" t="s">
        <v>172</v>
      </c>
      <c r="B41" s="36"/>
      <c r="C41" s="36"/>
      <c r="D41" s="36"/>
      <c r="E41" s="36">
        <v>1</v>
      </c>
      <c r="F41" s="36"/>
      <c r="G41" s="36"/>
      <c r="H41" s="36"/>
      <c r="I41" s="36"/>
      <c r="J41" s="36"/>
      <c r="K41" s="36"/>
      <c r="L41" s="36">
        <f>L42</f>
        <v>50</v>
      </c>
      <c r="M41" s="36">
        <f t="shared" ref="M41:X41" si="7">M42</f>
        <v>50</v>
      </c>
      <c r="N41" s="36">
        <f t="shared" si="7"/>
        <v>45</v>
      </c>
      <c r="O41" s="36">
        <f t="shared" si="7"/>
        <v>5</v>
      </c>
      <c r="P41" s="36">
        <f t="shared" si="7"/>
        <v>0</v>
      </c>
      <c r="Q41" s="36">
        <f t="shared" si="7"/>
        <v>0</v>
      </c>
      <c r="R41" s="36">
        <f t="shared" si="7"/>
        <v>0</v>
      </c>
      <c r="S41" s="36">
        <f t="shared" si="7"/>
        <v>0</v>
      </c>
      <c r="T41" s="36">
        <f t="shared" si="7"/>
        <v>0</v>
      </c>
      <c r="U41" s="36">
        <f t="shared" si="7"/>
        <v>0</v>
      </c>
      <c r="V41" s="36">
        <f t="shared" si="7"/>
        <v>0</v>
      </c>
      <c r="W41" s="36">
        <f t="shared" si="7"/>
        <v>118</v>
      </c>
      <c r="X41" s="36">
        <f t="shared" si="7"/>
        <v>118</v>
      </c>
      <c r="Y41" s="14">
        <v>56</v>
      </c>
      <c r="Z41" s="14">
        <v>56</v>
      </c>
      <c r="AA41" s="36">
        <v>0</v>
      </c>
    </row>
    <row r="42" ht="94" customHeight="1" spans="1:27">
      <c r="A42" s="22">
        <v>1</v>
      </c>
      <c r="B42" s="22" t="s">
        <v>37</v>
      </c>
      <c r="C42" s="27" t="s">
        <v>173</v>
      </c>
      <c r="D42" s="22" t="s">
        <v>37</v>
      </c>
      <c r="E42" s="22" t="s">
        <v>174</v>
      </c>
      <c r="F42" s="37"/>
      <c r="G42" s="22" t="s">
        <v>175</v>
      </c>
      <c r="H42" s="22" t="s">
        <v>176</v>
      </c>
      <c r="I42" s="47">
        <v>44958</v>
      </c>
      <c r="J42" s="47">
        <v>45047</v>
      </c>
      <c r="K42" s="49" t="s">
        <v>177</v>
      </c>
      <c r="L42" s="49">
        <f>SUM(N42:T42)</f>
        <v>50</v>
      </c>
      <c r="M42" s="49">
        <v>50</v>
      </c>
      <c r="N42" s="49">
        <v>45</v>
      </c>
      <c r="O42" s="49">
        <v>5</v>
      </c>
      <c r="P42" s="37">
        <v>0</v>
      </c>
      <c r="Q42" s="37">
        <v>0</v>
      </c>
      <c r="R42" s="21">
        <v>0</v>
      </c>
      <c r="S42" s="21">
        <v>0</v>
      </c>
      <c r="T42" s="21">
        <v>0</v>
      </c>
      <c r="U42" s="21">
        <v>0</v>
      </c>
      <c r="V42" s="21">
        <v>0</v>
      </c>
      <c r="W42" s="48">
        <v>118</v>
      </c>
      <c r="X42" s="48">
        <v>118</v>
      </c>
      <c r="Y42" s="21">
        <v>56</v>
      </c>
      <c r="Z42" s="21">
        <v>56</v>
      </c>
      <c r="AA42" s="66" t="s">
        <v>113</v>
      </c>
    </row>
    <row r="43" ht="17.4" spans="1:27">
      <c r="A43" s="38" t="s">
        <v>178</v>
      </c>
      <c r="B43" s="38"/>
      <c r="C43" s="38"/>
      <c r="D43" s="38"/>
      <c r="E43" s="38">
        <v>1</v>
      </c>
      <c r="F43" s="38"/>
      <c r="G43" s="39"/>
      <c r="H43" s="39"/>
      <c r="I43" s="56"/>
      <c r="J43" s="56"/>
      <c r="K43" s="38"/>
      <c r="L43" s="57">
        <v>16.36</v>
      </c>
      <c r="M43" s="57">
        <v>16.36</v>
      </c>
      <c r="N43" s="57">
        <v>16.36</v>
      </c>
      <c r="O43" s="57">
        <v>0</v>
      </c>
      <c r="P43" s="57">
        <v>0</v>
      </c>
      <c r="Q43" s="57">
        <v>0</v>
      </c>
      <c r="R43" s="57">
        <v>0</v>
      </c>
      <c r="S43" s="57">
        <v>0</v>
      </c>
      <c r="T43" s="57">
        <v>0</v>
      </c>
      <c r="U43" s="57">
        <v>0</v>
      </c>
      <c r="V43" s="62"/>
      <c r="W43" s="62"/>
      <c r="X43" s="62"/>
      <c r="Y43" s="62"/>
      <c r="Z43" s="62"/>
      <c r="AA43" s="38"/>
    </row>
    <row r="44" ht="87" spans="1:27">
      <c r="A44" s="33">
        <v>1</v>
      </c>
      <c r="B44" s="40" t="s">
        <v>37</v>
      </c>
      <c r="C44" s="34" t="s">
        <v>179</v>
      </c>
      <c r="D44" s="40" t="s">
        <v>135</v>
      </c>
      <c r="E44" s="34" t="s">
        <v>180</v>
      </c>
      <c r="F44" s="33" t="s">
        <v>41</v>
      </c>
      <c r="G44" s="26" t="s">
        <v>181</v>
      </c>
      <c r="H44" s="26" t="s">
        <v>182</v>
      </c>
      <c r="I44" s="50">
        <v>45139</v>
      </c>
      <c r="J44" s="50">
        <v>45200</v>
      </c>
      <c r="K44" s="33" t="s">
        <v>183</v>
      </c>
      <c r="L44" s="40">
        <v>16.36</v>
      </c>
      <c r="M44" s="40">
        <v>16.36</v>
      </c>
      <c r="N44" s="40">
        <v>16.36</v>
      </c>
      <c r="O44" s="40">
        <v>0</v>
      </c>
      <c r="P44" s="40">
        <v>0</v>
      </c>
      <c r="Q44" s="40">
        <v>0</v>
      </c>
      <c r="R44" s="40">
        <v>0</v>
      </c>
      <c r="S44" s="40">
        <v>0</v>
      </c>
      <c r="T44" s="40">
        <v>0</v>
      </c>
      <c r="U44" s="58">
        <v>0</v>
      </c>
      <c r="V44" s="61"/>
      <c r="W44" s="61">
        <v>135</v>
      </c>
      <c r="X44" s="61">
        <v>135</v>
      </c>
      <c r="Y44" s="61">
        <v>7</v>
      </c>
      <c r="Z44" s="61">
        <v>7</v>
      </c>
      <c r="AA44" s="69" t="s">
        <v>184</v>
      </c>
    </row>
    <row r="45" ht="17.4" spans="1:27">
      <c r="A45" s="38" t="s">
        <v>185</v>
      </c>
      <c r="B45" s="38"/>
      <c r="C45" s="38"/>
      <c r="D45" s="38"/>
      <c r="E45" s="38">
        <v>1</v>
      </c>
      <c r="F45" s="38"/>
      <c r="G45" s="39"/>
      <c r="H45" s="39"/>
      <c r="I45" s="56"/>
      <c r="J45" s="56"/>
      <c r="K45" s="38"/>
      <c r="L45" s="57">
        <f>L46</f>
        <v>2408.7</v>
      </c>
      <c r="M45" s="57">
        <f t="shared" ref="M45:T45" si="8">M46</f>
        <v>2408.7</v>
      </c>
      <c r="N45" s="57">
        <f t="shared" si="8"/>
        <v>0</v>
      </c>
      <c r="O45" s="57">
        <f t="shared" si="8"/>
        <v>0</v>
      </c>
      <c r="P45" s="57">
        <f t="shared" si="8"/>
        <v>0</v>
      </c>
      <c r="Q45" s="57">
        <f t="shared" si="8"/>
        <v>0</v>
      </c>
      <c r="R45" s="57">
        <f t="shared" si="8"/>
        <v>0</v>
      </c>
      <c r="S45" s="57">
        <f t="shared" si="8"/>
        <v>0</v>
      </c>
      <c r="T45" s="57">
        <f t="shared" si="8"/>
        <v>0</v>
      </c>
      <c r="U45" s="57">
        <f>U46</f>
        <v>2408.7</v>
      </c>
      <c r="V45" s="62"/>
      <c r="W45" s="62"/>
      <c r="X45" s="62"/>
      <c r="Y45" s="62"/>
      <c r="Z45" s="62"/>
      <c r="AA45" s="38"/>
    </row>
    <row r="46" ht="69.6" spans="1:27">
      <c r="A46" s="24">
        <v>1</v>
      </c>
      <c r="B46" s="24" t="s">
        <v>37</v>
      </c>
      <c r="C46" s="24" t="s">
        <v>186</v>
      </c>
      <c r="D46" s="24" t="s">
        <v>135</v>
      </c>
      <c r="E46" s="33" t="s">
        <v>187</v>
      </c>
      <c r="F46" s="25" t="s">
        <v>41</v>
      </c>
      <c r="G46" s="26" t="s">
        <v>188</v>
      </c>
      <c r="H46" s="26" t="s">
        <v>189</v>
      </c>
      <c r="I46" s="50">
        <v>45139</v>
      </c>
      <c r="J46" s="50">
        <v>45200</v>
      </c>
      <c r="K46" s="33" t="s">
        <v>190</v>
      </c>
      <c r="L46" s="40">
        <v>2408.7</v>
      </c>
      <c r="M46" s="40">
        <v>2408.7</v>
      </c>
      <c r="N46" s="40"/>
      <c r="O46" s="40"/>
      <c r="P46" s="40"/>
      <c r="Q46" s="40"/>
      <c r="R46" s="40"/>
      <c r="S46" s="40"/>
      <c r="T46" s="40"/>
      <c r="U46" s="58">
        <v>2408.7</v>
      </c>
      <c r="V46" s="59"/>
      <c r="W46" s="59">
        <v>400</v>
      </c>
      <c r="X46" s="59">
        <v>400</v>
      </c>
      <c r="Y46" s="59"/>
      <c r="Z46" s="59"/>
      <c r="AA46" s="67"/>
    </row>
  </sheetData>
  <protectedRanges>
    <protectedRange sqref="V9:V24" name="区域1_2"/>
  </protectedRanges>
  <mergeCells count="29">
    <mergeCell ref="A1:AA1"/>
    <mergeCell ref="A2:D2"/>
    <mergeCell ref="M2:N2"/>
    <mergeCell ref="Z2:AA2"/>
    <mergeCell ref="K3:L3"/>
    <mergeCell ref="M3:U3"/>
    <mergeCell ref="Y3:Z3"/>
    <mergeCell ref="A6:D6"/>
    <mergeCell ref="A7:D7"/>
    <mergeCell ref="A8:D8"/>
    <mergeCell ref="A27:D27"/>
    <mergeCell ref="A34:D34"/>
    <mergeCell ref="A41:D41"/>
    <mergeCell ref="A43:D43"/>
    <mergeCell ref="A45:D45"/>
    <mergeCell ref="A3:A4"/>
    <mergeCell ref="B3:B4"/>
    <mergeCell ref="C3:C4"/>
    <mergeCell ref="D3:D4"/>
    <mergeCell ref="E3:E4"/>
    <mergeCell ref="F3:F4"/>
    <mergeCell ref="G3:G4"/>
    <mergeCell ref="H3:H4"/>
    <mergeCell ref="I3:I4"/>
    <mergeCell ref="J3:J4"/>
    <mergeCell ref="V3:V4"/>
    <mergeCell ref="W3:W4"/>
    <mergeCell ref="X3:X4"/>
    <mergeCell ref="AA3:AA4"/>
  </mergeCells>
  <printOptions horizontalCentered="1"/>
  <pageMargins left="0.432638888888889" right="0.432638888888889" top="1" bottom="0.802777777777778" header="0.5" footer="0.5"/>
  <pageSetup paperSize="8" scale="43" fitToHeight="0" orientation="landscape" horizontalDpi="600"/>
  <headerFooter/>
  <ignoredErrors>
    <ignoredError sqref="L9:L25"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8" master="">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0</cp:revision>
  <dcterms:created xsi:type="dcterms:W3CDTF">2022-05-14T14:13:00Z</dcterms:created>
  <dcterms:modified xsi:type="dcterms:W3CDTF">2023-12-25T07:26:23Z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EB74579CEE6C483FAA18A634E239046B_13</vt:lpwstr>
  </property>
  <property fmtid="{D5CDD505-2E9C-101B-9397-08002B2CF9AE}" pid="3" name="KSOProductBuildVer">
    <vt:lpwstr>2052-11.1.0.14309</vt:lpwstr>
  </property>
</Properties>
</file>